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140" activeTab="0"/>
  </bookViews>
  <sheets>
    <sheet name="Periodeplan" sheetId="1" r:id="rId1"/>
    <sheet name="Test database Skøyting" sheetId="2" r:id="rId2"/>
    <sheet name="Testdatabase Sterkaby" sheetId="3" r:id="rId3"/>
    <sheet name="Presisjonstest" sheetId="4" r:id="rId4"/>
    <sheet name="Skytetest" sheetId="5" r:id="rId5"/>
    <sheet name="Treff% tabell" sheetId="6" r:id="rId6"/>
    <sheet name="24-timersutøveren" sheetId="7" r:id="rId7"/>
    <sheet name="Arbeid-kapasitetsanalyse" sheetId="8" r:id="rId8"/>
    <sheet name="Målsetninger" sheetId="9" r:id="rId9"/>
    <sheet name="Årsplan-Gjennomført=Avvik" sheetId="10" r:id="rId10"/>
    <sheet name="Treningstider 2013" sheetId="11" r:id="rId11"/>
  </sheets>
  <definedNames/>
  <calcPr fullCalcOnLoad="1"/>
</workbook>
</file>

<file path=xl/comments1.xml><?xml version="1.0" encoding="utf-8"?>
<comments xmlns="http://schemas.openxmlformats.org/spreadsheetml/2006/main">
  <authors>
    <author>Gjest</author>
    <author>23128102</author>
    <author>Henning Tandberg</author>
    <author>Hans Anton Bj?rndalen</author>
  </authors>
  <commentList>
    <comment ref="AO62" authorId="0">
      <text>
        <r>
          <rPr>
            <b/>
            <sz val="8"/>
            <rFont val="Tahoma"/>
            <family val="2"/>
          </rPr>
          <t>Oppvarming 15 min I-1 + et innkjøringsdrag I-2 (3-6 min) + (5*12min) + nedkjøring 15 min</t>
        </r>
      </text>
    </comment>
    <comment ref="AP61" authorId="0">
      <text>
        <r>
          <rPr>
            <b/>
            <sz val="8"/>
            <rFont val="Tahoma"/>
            <family val="2"/>
          </rPr>
          <t>Oppvarming 15 min I-1 + et innkjøringsdrag I-2 (3-6 min) + (3*10min) + nedkjøring 15 min</t>
        </r>
      </text>
    </comment>
    <comment ref="AQ62" authorId="0">
      <text>
        <r>
          <rPr>
            <b/>
            <sz val="8"/>
            <rFont val="Tahoma"/>
            <family val="2"/>
          </rPr>
          <t>Oppvarming 15 min I-1 + et innkjøringsdrag I-2 (3-6 min) + (4*10min) + nedkjøring 15 min</t>
        </r>
      </text>
    </comment>
    <comment ref="AT62" authorId="0">
      <text>
        <r>
          <rPr>
            <b/>
            <sz val="8"/>
            <rFont val="Tahoma"/>
            <family val="2"/>
          </rPr>
          <t>Oppvarming 15 min I-1 + et innkjøringsdrag I-2 (3-6 min) + (5*10min) + nedkjøring 15 min</t>
        </r>
      </text>
    </comment>
    <comment ref="AU62" authorId="0">
      <text>
        <r>
          <rPr>
            <b/>
            <sz val="8"/>
            <rFont val="Tahoma"/>
            <family val="2"/>
          </rPr>
          <t>Oppvarming 15 min I-1 + et innkjøringsdrag I-2 (3-6 min) + 
(4*8min) + nedkjøring 15 min</t>
        </r>
      </text>
    </comment>
    <comment ref="AV62" authorId="0">
      <text>
        <r>
          <rPr>
            <b/>
            <sz val="8"/>
            <rFont val="Tahoma"/>
            <family val="2"/>
          </rPr>
          <t>Oppvarming 15 min I-1 + et innkjøringsdrag I-2 (3-6 min) + 
(5*8min) + nedkjøring 15 min</t>
        </r>
      </text>
    </comment>
    <comment ref="AW62" authorId="0">
      <text>
        <r>
          <rPr>
            <b/>
            <sz val="8"/>
            <rFont val="Tahoma"/>
            <family val="2"/>
          </rPr>
          <t>Oppvarming 15 min I-1 + et innkjøringsdrag I-2 (3-6 min) + 
(6*8min) + nedkjøring 15 min</t>
        </r>
      </text>
    </comment>
    <comment ref="AX62" authorId="0">
      <text>
        <r>
          <rPr>
            <b/>
            <sz val="8"/>
            <rFont val="Tahoma"/>
            <family val="2"/>
          </rPr>
          <t>Oppvarming 15 min I-1 + et innkjøringsdrag I-2 (3-6 min) + 
(7*8min) + nedkjøring 15 min</t>
        </r>
      </text>
    </comment>
    <comment ref="AY62" authorId="0">
      <text>
        <r>
          <rPr>
            <b/>
            <sz val="8"/>
            <rFont val="Tahoma"/>
            <family val="2"/>
          </rPr>
          <t>Oppvarming 15 min I-1 + et innkjøringsdrag I-2 (3-6 min) + 
(4*7min) + nedkjøring 15 min</t>
        </r>
      </text>
    </comment>
    <comment ref="AZ62" authorId="0">
      <text>
        <r>
          <rPr>
            <b/>
            <sz val="8"/>
            <rFont val="Tahoma"/>
            <family val="2"/>
          </rPr>
          <t>Oppvarming 15 min I-1 + et innkjøringsdrag I-2 (3-6 min) + 
(5*7min) + nedkjøring 15 min</t>
        </r>
      </text>
    </comment>
    <comment ref="BA62" authorId="0">
      <text>
        <r>
          <rPr>
            <b/>
            <sz val="8"/>
            <rFont val="Tahoma"/>
            <family val="2"/>
          </rPr>
          <t>Oppvarming 15 min I-1 + et innkjøringsdrag I-2 (3-6 min) + 
(6*7min) + nedkjøring 15 min</t>
        </r>
      </text>
    </comment>
    <comment ref="BB62" authorId="0">
      <text>
        <r>
          <rPr>
            <b/>
            <sz val="8"/>
            <rFont val="Tahoma"/>
            <family val="2"/>
          </rPr>
          <t>Oppvarming 15 min I-1 + et innkjøringsdrag I-2 (3-6 min) + 
(7*7min) + nedkjøring 15 min</t>
        </r>
      </text>
    </comment>
    <comment ref="AO63" authorId="0">
      <text>
        <r>
          <rPr>
            <b/>
            <sz val="8"/>
            <rFont val="Tahoma"/>
            <family val="2"/>
          </rPr>
          <t>Oppvarming 20 min I-1 + et innkjøringsdrag I-3 (3-6 min) + 
(5*5min) + nedkjøring 20 min</t>
        </r>
      </text>
    </comment>
    <comment ref="AP62" authorId="0">
      <text>
        <r>
          <rPr>
            <b/>
            <sz val="8"/>
            <rFont val="Tahoma"/>
            <family val="2"/>
          </rPr>
          <t>Oppvarming 20 min I-1 + et innkjøringsdrag I-3 (3-6 min) + 
(6*5min) + nedkjøring 20 min</t>
        </r>
      </text>
    </comment>
    <comment ref="AQ63" authorId="0">
      <text>
        <r>
          <rPr>
            <b/>
            <sz val="8"/>
            <rFont val="Tahoma"/>
            <family val="2"/>
          </rPr>
          <t>Oppvarming 20 min I-1 + et innkjøringsdrag I-3 (3-6 min) + 
(7*5min) + nedkjøring 20 min</t>
        </r>
      </text>
    </comment>
    <comment ref="AT63" authorId="0">
      <text>
        <r>
          <rPr>
            <b/>
            <sz val="8"/>
            <rFont val="Tahoma"/>
            <family val="2"/>
          </rPr>
          <t>Oppvarming 20 min I-1 + et innkjøringsdrag I-3 (3-6 min) + 
(8*5min) + nedkjøring 20 min</t>
        </r>
      </text>
    </comment>
    <comment ref="AU63" authorId="0">
      <text>
        <r>
          <rPr>
            <b/>
            <sz val="8"/>
            <rFont val="Tahoma"/>
            <family val="2"/>
          </rPr>
          <t>Oppvarming 20 min I-1 + et innkjøringsdrag I-3 (3-6 min) + 
(9*5min) + nedkjøring 20 min</t>
        </r>
      </text>
    </comment>
    <comment ref="AV63" authorId="0">
      <text>
        <r>
          <rPr>
            <b/>
            <sz val="8"/>
            <rFont val="Tahoma"/>
            <family val="2"/>
          </rPr>
          <t>Oppvarming 20 min I-1 + et innkjøringsdrag I-3 (3-6 min) + 
(6*4min) + nedkjøring 20 min</t>
        </r>
      </text>
    </comment>
    <comment ref="AW63" authorId="0">
      <text>
        <r>
          <rPr>
            <b/>
            <sz val="8"/>
            <rFont val="Tahoma"/>
            <family val="2"/>
          </rPr>
          <t>Oppvarming 20 min I-1 + et innkjøringsdrag I-3 (3-6 min) + 
(7*4min) + nedkjøring 20 min</t>
        </r>
      </text>
    </comment>
    <comment ref="AX63" authorId="0">
      <text>
        <r>
          <rPr>
            <b/>
            <sz val="8"/>
            <rFont val="Tahoma"/>
            <family val="2"/>
          </rPr>
          <t>Oppvarming 20 min I-1 + et innkjøringsdrag I-3 (3-6 min) + 
(8*4min) + nedkjøring 20 min</t>
        </r>
      </text>
    </comment>
    <comment ref="AO64" authorId="0">
      <text>
        <r>
          <rPr>
            <b/>
            <sz val="8"/>
            <rFont val="Tahoma"/>
            <family val="2"/>
          </rPr>
          <t>Oppvarming 25 min I-1 + et innkjøringsdrag I-3 / I-4 (3-6 min) + 
(7*2min) + nedkjøring 25-35 min</t>
        </r>
      </text>
    </comment>
    <comment ref="O64" authorId="0">
      <text>
        <r>
          <rPr>
            <b/>
            <sz val="8"/>
            <rFont val="Tahoma"/>
            <family val="2"/>
          </rPr>
          <t>Oppvarming 15 min I-1 + et innkjøringsdrag I-2 (3-6 min) + (5*12min) + nedkjøring 15 min</t>
        </r>
      </text>
    </comment>
    <comment ref="P64" authorId="0">
      <text>
        <r>
          <rPr>
            <b/>
            <sz val="8"/>
            <rFont val="Tahoma"/>
            <family val="2"/>
          </rPr>
          <t>Oppvarming 15 min I-1 + et innkjøringsdrag I-2 (3-6 min) + (3*10min) + nedkjøring 15 min</t>
        </r>
      </text>
    </comment>
    <comment ref="Q64" authorId="0">
      <text>
        <r>
          <rPr>
            <b/>
            <sz val="8"/>
            <rFont val="Tahoma"/>
            <family val="2"/>
          </rPr>
          <t>Oppvarming 15 min I-1 + et innkjøringsdrag I-2 (3-6 min) + (4*10min) + nedkjøring 15 min</t>
        </r>
      </text>
    </comment>
    <comment ref="T64" authorId="0">
      <text>
        <r>
          <rPr>
            <b/>
            <sz val="8"/>
            <rFont val="Tahoma"/>
            <family val="2"/>
          </rPr>
          <t>Oppvarming 15 min I-1 + et innkjøringsdrag I-2 (3-6 min) + (5*10min) + nedkjøring 15 min</t>
        </r>
      </text>
    </comment>
    <comment ref="U64" authorId="0">
      <text>
        <r>
          <rPr>
            <b/>
            <sz val="8"/>
            <rFont val="Tahoma"/>
            <family val="2"/>
          </rPr>
          <t>Oppvarming 15 min I-1 + et innkjøringsdrag I-2 (3-6 min) + 
(4*8min) + nedkjøring 15 min</t>
        </r>
      </text>
    </comment>
    <comment ref="V64" authorId="0">
      <text>
        <r>
          <rPr>
            <b/>
            <sz val="8"/>
            <rFont val="Tahoma"/>
            <family val="2"/>
          </rPr>
          <t>Oppvarming 15 min I-1 + et innkjøringsdrag I-2 (3-6 min) + 
(5*8min) + nedkjøring 15 min</t>
        </r>
      </text>
    </comment>
    <comment ref="W64" authorId="0">
      <text>
        <r>
          <rPr>
            <b/>
            <sz val="8"/>
            <rFont val="Tahoma"/>
            <family val="2"/>
          </rPr>
          <t>Oppvarming 15 min I-1 + et innkjøringsdrag I-2 (3-6 min) + 
(6*8min) + nedkjøring 15 min</t>
        </r>
      </text>
    </comment>
    <comment ref="X64" authorId="0">
      <text>
        <r>
          <rPr>
            <b/>
            <sz val="8"/>
            <rFont val="Tahoma"/>
            <family val="2"/>
          </rPr>
          <t>Oppvarming 15 min I-1 + et innkjøringsdrag I-2 (3-6 min) + 
(7*8min) + nedkjøring 15 min</t>
        </r>
      </text>
    </comment>
    <comment ref="Y64" authorId="0">
      <text>
        <r>
          <rPr>
            <b/>
            <sz val="8"/>
            <rFont val="Tahoma"/>
            <family val="2"/>
          </rPr>
          <t>Oppvarming 15 min I-1 + et innkjøringsdrag I-2 (3-6 min) + 
(4*7min) + nedkjøring 15 min</t>
        </r>
      </text>
    </comment>
    <comment ref="Z64" authorId="0">
      <text>
        <r>
          <rPr>
            <b/>
            <sz val="8"/>
            <rFont val="Tahoma"/>
            <family val="2"/>
          </rPr>
          <t>Oppvarming 15 min I-1 + et innkjøringsdrag I-2 (3-6 min) + 
(5*7min) + nedkjøring 15 min</t>
        </r>
      </text>
    </comment>
    <comment ref="AA64" authorId="0">
      <text>
        <r>
          <rPr>
            <b/>
            <sz val="8"/>
            <rFont val="Tahoma"/>
            <family val="2"/>
          </rPr>
          <t>Oppvarming 15 min I-1 + et innkjøringsdrag I-2 (3-6 min) + 
(6*7min) + nedkjøring 15 min</t>
        </r>
      </text>
    </comment>
    <comment ref="AB64" authorId="0">
      <text>
        <r>
          <rPr>
            <b/>
            <sz val="8"/>
            <rFont val="Tahoma"/>
            <family val="2"/>
          </rPr>
          <t>Oppvarming 15 min I-1 + et innkjøringsdrag I-2 (3-6 min) + 
(7*7min) + nedkjøring 15 min</t>
        </r>
      </text>
    </comment>
    <comment ref="O65" authorId="0">
      <text>
        <r>
          <rPr>
            <b/>
            <sz val="8"/>
            <rFont val="Tahoma"/>
            <family val="2"/>
          </rPr>
          <t>Oppvarming 20 min I-1 + et innkjøringsdrag I-3 (3-6 min) + 
(5*5min) + nedkjøring 20 min</t>
        </r>
      </text>
    </comment>
    <comment ref="P65" authorId="0">
      <text>
        <r>
          <rPr>
            <b/>
            <sz val="8"/>
            <rFont val="Tahoma"/>
            <family val="2"/>
          </rPr>
          <t>Oppvarming 20 min I-1 + et innkjøringsdrag I-3 (3-6 min) + 
(6*5min) + nedkjøring 20 min</t>
        </r>
      </text>
    </comment>
    <comment ref="Q65" authorId="0">
      <text>
        <r>
          <rPr>
            <b/>
            <sz val="8"/>
            <rFont val="Tahoma"/>
            <family val="2"/>
          </rPr>
          <t>Oppvarming 20 min I-1 + et innkjøringsdrag I-3 (3-6 min) + 
(7*5min) + nedkjøring 20 min</t>
        </r>
      </text>
    </comment>
    <comment ref="T65" authorId="0">
      <text>
        <r>
          <rPr>
            <b/>
            <sz val="8"/>
            <rFont val="Tahoma"/>
            <family val="2"/>
          </rPr>
          <t>Oppvarming 20 min I-1 + et innkjøringsdrag I-3 (3-6 min) + 
(8*5min) + nedkjøring 20 min</t>
        </r>
      </text>
    </comment>
    <comment ref="U65" authorId="0">
      <text>
        <r>
          <rPr>
            <b/>
            <sz val="8"/>
            <rFont val="Tahoma"/>
            <family val="2"/>
          </rPr>
          <t>Oppvarming 20 min I-1 + et innkjøringsdrag I-3 (3-6 min) + 
(9*5min) + nedkjøring 20 min</t>
        </r>
      </text>
    </comment>
    <comment ref="V65" authorId="0">
      <text>
        <r>
          <rPr>
            <b/>
            <sz val="8"/>
            <rFont val="Tahoma"/>
            <family val="2"/>
          </rPr>
          <t>Oppvarming 20 min I-1 + et innkjøringsdrag I-3 (3-6 min) + 
(6*4min) + nedkjøring 20 min</t>
        </r>
      </text>
    </comment>
    <comment ref="W65" authorId="0">
      <text>
        <r>
          <rPr>
            <b/>
            <sz val="8"/>
            <rFont val="Tahoma"/>
            <family val="2"/>
          </rPr>
          <t>Oppvarming 20 min I-1 + et innkjøringsdrag I-3 (3-6 min) + 
(7*4min) + nedkjøring 20 min</t>
        </r>
      </text>
    </comment>
    <comment ref="X65" authorId="0">
      <text>
        <r>
          <rPr>
            <b/>
            <sz val="8"/>
            <rFont val="Tahoma"/>
            <family val="2"/>
          </rPr>
          <t>Oppvarming 20 min I-1 + et innkjøringsdrag I-3 (3-6 min) + 
(8*4min) + nedkjøring 20 min</t>
        </r>
      </text>
    </comment>
    <comment ref="O66" authorId="0">
      <text>
        <r>
          <rPr>
            <b/>
            <sz val="8"/>
            <rFont val="Tahoma"/>
            <family val="2"/>
          </rPr>
          <t>Oppvarming 25 min I-1 + et innkjøringsdrag I-3 / I-4 (3-6 min) + 
(7*2min) + nedkjøring 25-35 min</t>
        </r>
      </text>
    </comment>
    <comment ref="K86" authorId="1">
      <text>
        <r>
          <rPr>
            <b/>
            <sz val="9"/>
            <rFont val="Tahoma"/>
            <family val="2"/>
          </rPr>
          <t>Konkurranse, F 8 min</t>
        </r>
      </text>
    </comment>
    <comment ref="J86" authorId="1">
      <text>
        <r>
          <rPr>
            <b/>
            <sz val="9"/>
            <rFont val="Tahoma"/>
            <family val="2"/>
          </rPr>
          <t>Testløp F 8 min</t>
        </r>
      </text>
    </comment>
    <comment ref="I86" authorId="1">
      <text>
        <r>
          <rPr>
            <b/>
            <sz val="9"/>
            <rFont val="Tahoma"/>
            <family val="2"/>
          </rPr>
          <t>Tyskertesten 4 min
• Start/mål/vending 2 meter bak matta
• 4 serier fortløpende L-L-S-S
• Våpen på ryggen mellom hver serie. notere samlet skytetid, 10 sekunder pr
bom.</t>
        </r>
      </text>
    </comment>
    <comment ref="H86" authorId="1">
      <text>
        <r>
          <rPr>
            <b/>
            <sz val="9"/>
            <rFont val="Tahoma"/>
            <family val="2"/>
          </rPr>
          <t>Test 20L + 20 S, m/fratrekk for skytetid med belastning 16 min
• På 10p`s skive, K+F.
• Med belastning I 1-2.
• Full drill med skytetid. Start tidtaking ved berøring matte. Stopp tid ved
forlating av matte. Poeng for oppnådd poengsum minus 1 poeng pr sekund
skytetid.</t>
        </r>
      </text>
    </comment>
    <comment ref="G86" authorId="1">
      <text>
        <r>
          <rPr>
            <b/>
            <sz val="9"/>
            <rFont val="Tahoma"/>
            <family val="2"/>
          </rPr>
          <t>Test 20L + 20 S, m/fratrekk for skytetid 15 min
• På 10p`s skive, F.
• Uten belastning, med skytetid.
• Full drill. Start/mål 2 meter bak matta.
• Poeng for oppnådd poengsum minus 1 poeng pr sekund skytetid.</t>
        </r>
      </text>
    </comment>
    <comment ref="F86" authorId="1">
      <text>
        <r>
          <rPr>
            <b/>
            <sz val="9"/>
            <rFont val="Tahoma"/>
            <family val="2"/>
          </rPr>
          <t>Test 20L + 20 S, Enkeltskudd 50 min
• På 10p`s skive, K+F.
• Gjennomføres som enkeltskudd. Full drill mellom hvert skudd.
• Lade med ett skudd i hvert magasin.
• Ingen tidspress.</t>
        </r>
      </text>
    </comment>
    <comment ref="E86" authorId="1">
      <text>
        <r>
          <rPr>
            <b/>
            <sz val="9"/>
            <rFont val="Tahoma"/>
            <family val="2"/>
          </rPr>
          <t>Test 20L + 20 S 15 min
• På 10p`s skive, K+F.
• Bør kjøres i vindstille forhold eller innendørs (evt elektronikk).</t>
        </r>
      </text>
    </comment>
    <comment ref="D86" authorId="1">
      <text>
        <r>
          <rPr>
            <b/>
            <sz val="9"/>
            <rFont val="Tahoma"/>
            <family val="2"/>
          </rPr>
          <t>NSSF test 3 24 min
• Rolig komb.test.
• 30 L 30 S, F.
• Notere treffprosent.</t>
        </r>
      </text>
    </comment>
    <comment ref="C86" authorId="1">
      <text>
        <r>
          <rPr>
            <b/>
            <sz val="9"/>
            <rFont val="Tahoma"/>
            <family val="2"/>
          </rPr>
          <t>NSSF test 1 30 min
• Skyting uten belastning K+F.
• 40 L 40 S.
• 3-delt skive (5-3-0 poeng).</t>
        </r>
      </text>
    </comment>
    <comment ref="F85" authorId="1">
      <text>
        <r>
          <rPr>
            <b/>
            <sz val="9"/>
            <rFont val="Tahoma"/>
            <family val="2"/>
          </rPr>
          <t>Duellskyting 10 min
• 20 L 20 S.
• Dueller 2 eller flere mot hverandre.
• Treff teller foran tid.</t>
        </r>
      </text>
    </comment>
    <comment ref="E85" authorId="1">
      <text>
        <r>
          <rPr>
            <b/>
            <sz val="9"/>
            <rFont val="Tahoma"/>
            <family val="2"/>
          </rPr>
          <t>Forfølgelse 16 min
• 20 L 20 S.
• korte runder. 2 løpere starter med et lite forsprang.
• skyter en serie m/evt. ekstraskudd, F. Mål.
• nye løpere starter med forsprang neste runde.
• beregning av plassiffer.</t>
        </r>
      </text>
    </comment>
    <comment ref="D85" authorId="1">
      <text>
        <r>
          <rPr>
            <b/>
            <sz val="9"/>
            <rFont val="Tahoma"/>
            <family val="2"/>
          </rPr>
          <t>Stafett enkeltskudd 10 min
• 2 på hvert lag.
• start bak standplass eller kjøre korte runder.
• lade med ett skudd i hvert magasin.
• skyter til laget har fått ned alle 5 blinkene. F.
• ny start.
• 3 ganger liggende, 3 ganger stående.</t>
        </r>
      </text>
    </comment>
    <comment ref="C85" authorId="1">
      <text>
        <r>
          <rPr>
            <b/>
            <sz val="9"/>
            <rFont val="Tahoma"/>
            <family val="2"/>
          </rPr>
          <t>Stafett trening 2 12 min
• 2 på hvert lag.
• korte runder.
• skyter 1 serie, veksler, osv.
• 3 stafetter (6 serier hver). F.</t>
        </r>
      </text>
    </comment>
    <comment ref="G84" authorId="1">
      <text>
        <r>
          <rPr>
            <b/>
            <sz val="9"/>
            <rFont val="Tahoma"/>
            <family val="2"/>
          </rPr>
          <t>Skytesimulator 40 min
Nb! Vær obs på følgende: Jobb med K og bruk så lang tid du vil. Sett strek,
pust EN gang og kjør avtrekk innenfor ”skravert sone”.
• Hensikt: Avdekke feil/svakheter i avtrekksøyeblikket. Se på holdeområdet.
Finne mottiltak, og ta disse inn i K/F-lista.
• l 20 min, s 20 min.
• Holdetrening.
• Serier.
• K + F.
• Analyse av bevegelse, inn mot blinken og etterholding.</t>
        </r>
      </text>
    </comment>
    <comment ref="F84" authorId="1">
      <text>
        <r>
          <rPr>
            <b/>
            <sz val="9"/>
            <rFont val="Tahoma"/>
            <family val="2"/>
          </rPr>
          <t>Oksygenmangel 16 min
• Hensikt: Tøye grenser, se hvilken kapasitet du har.
• 5 blinker, papp/selvanviser. Stor klokke, eller video.
• Innskyting. Sjekk nullpunkt på riktig blink. K + F.
• l 20 skudd, s 20 skudd.
• Hold pusten til du føler ubehag. Skyt serien med gjennomført
pusteteknikk/avtrekk i skravert sone.</t>
        </r>
      </text>
    </comment>
    <comment ref="E84" authorId="1">
      <text>
        <r>
          <rPr>
            <b/>
            <sz val="9"/>
            <rFont val="Tahoma"/>
            <family val="2"/>
          </rPr>
          <t>Pulsøkt 8 min
• Hensikt: Tøye grenser, se hvilken kapasitet du har.
• 5 blinker, papp/selvanviser. Stor klokke.
• Innskyting. Sjekk nullpunkt på riktig blink. K + F.
• l 10 skudd, s 10 skudd.
• Skyt første skuddet med 5-10 pulsslag over det du har i konkurranse.
• Eks. hurtighet inn til skyting</t>
        </r>
      </text>
    </comment>
    <comment ref="D84" authorId="1">
      <text>
        <r>
          <rPr>
            <b/>
            <sz val="9"/>
            <rFont val="Tahoma"/>
            <family val="2"/>
          </rPr>
          <t>Presse hastighet 24 min.
(Raskere enn konkurransehastighet).
• Hensikt: Tøye grenser, se hvilken kapasitet du har.
• 5 blinker, papp. Stor klokke, eller video.
• Innskyting. Sjekk nullpunkt på riktig blink. K + F.
• l 30 skudd, s 30 skudd.
• Bestem antall pust før første skudd.
• Gå inn i stilling med riktige vinkler/posisjoner. (K, automatisert) +F.</t>
        </r>
      </text>
    </comment>
    <comment ref="C84" authorId="1">
      <text>
        <r>
          <rPr>
            <b/>
            <sz val="9"/>
            <rFont val="Tahoma"/>
            <family val="2"/>
          </rPr>
          <t>Vindøkt 16 min
Hensikt: Legge en strategi som du vil bruke ved vind/sterk vind i
konkurranse.
• 5 blinker, papp/elektronisk skive,(selvanviser).
• Innskyting. Sjekk nullpunkt på riktig blink. K + F.
• l 40 skudd.
• Hold ut på liggstrek 10 skudd kl 10, 10 skudd kl 4. Sjekk res. Noter.
• Skru deg ut med middeltreffpunkt på liggstrek. 10 skudd kl 10, 10 skudd kl 4.
Sjekk res. Noter.
• Konkurransepusting, avtrekk innenfor ”skravert sone”.
• Konkurransehastighet +F.
• Oppsøk vindarenaer og skyt både liggende og stående, legg strategi.</t>
        </r>
      </text>
    </comment>
    <comment ref="G83" authorId="1">
      <text>
        <r>
          <rPr>
            <b/>
            <sz val="9"/>
            <rFont val="Tahoma"/>
            <family val="2"/>
          </rPr>
          <t>Hard kombinasjon 8 min.
• Hensikt: Konkurranselikt.
• 5 blinker, papp/selvanviser.
• Innskyting. Sjekk nullpunkt på riktig blink. K + F.
• l 10 skudd, s 10 skudd.
• 100m merket.
• Ligg: (Avspenning til riktig nivå). F.
• Stå: (I balanse +) F.
• Konkurransepusting, avtrekk innenfor ”skravert sone”.
• Konkurransehastighet.
• I= 3-5.</t>
        </r>
      </text>
    </comment>
    <comment ref="F83" authorId="1">
      <text>
        <r>
          <rPr>
            <b/>
            <sz val="9"/>
            <rFont val="Tahoma"/>
            <family val="2"/>
          </rPr>
          <t>Stafett trening 1 16 min.
• Hensikt: Øve inn rasjonelle bevegelser. Optimal gjennomføring.
• 5 blinker, papp/selvanviser.
• Innskyting. Sjekk nullpunkt på riktig blink. K + F.
• 2 skudd i mag, 3 i reserve.
• Skyt 2 skudd, klikk tre ganger, bruk ekstraskudd, inntil 3 stk.
• 4 serier ligg, og 4 serier stå.
NSSF 2009
• Ligg: Avspenning til riktig nivå, F.
• Stå: i balanse + F.
• Konkurransepusting, avtrekk innenfor ”skravert sone”.</t>
        </r>
      </text>
    </comment>
    <comment ref="E83" authorId="1">
      <text>
        <r>
          <rPr>
            <b/>
            <sz val="9"/>
            <rFont val="Tahoma"/>
            <family val="2"/>
          </rPr>
          <t>Rolig kombinasjon/visualisering 24 min.
• Hensikt: Tilnærmet konkurransemodus. 100% konsentrert på optimal
gjennomføring.
• 5 blinker, papp/selvanviser.
• Innskyting. Sjekk nullpunkt på riktig blink. K + F.
• l 30 skudd, s 30 skudd.
• Ligg: Avspenning til riktig nivå, F. Sjekk nullpunkt på riktig blink, etter du har
gjennomført 5 skudd.
• Stå: i balanse + F.
• I=1-2. 100m merket.
• Konkurransepusting, avtrekk innenfor ”skravert sone”.
• Konkurransehastighet.</t>
        </r>
      </text>
    </comment>
    <comment ref="D83" authorId="1">
      <text>
        <r>
          <rPr>
            <b/>
            <sz val="9"/>
            <rFont val="Tahoma"/>
            <family val="2"/>
          </rPr>
          <t>Rolig kombinasjon 24 min.
• Hensikt: Sjekke om K/F er riktig. Avdekke problemområder, og eventuelt sette
inn mottiltak.
• 5 blinker, papp/selvanviser.
• Innskyting. Sjekk nullpunkt på riktig blink. K + F.
• l 30 skudd, s 30 skudd.
• Ligg: Avspenning til riktig nivå, F. Sjekk nullpunkt på riktig blink, etter du har
gjennomført 5 skudd.
• Stå: K + i balanse + F.
• I=1-2.
• Konkurransepusting, avtrekk innenfor ”skravert sone”.
• Holde ettertrykk, kjenne etter spenninger.
• Ingen krav til hastighet.</t>
        </r>
      </text>
    </comment>
    <comment ref="C83" authorId="1">
      <text>
        <r>
          <rPr>
            <b/>
            <sz val="9"/>
            <rFont val="Tahoma"/>
            <family val="2"/>
          </rPr>
          <t>Basisøkt Styrketreningskombinasjon 12 min.
• Hensikt: Øve avtrekksteknikk med et større ”holdeområdet”.
• 5 blinker, papp/selvanviser.
• l 15 skudd, s 15 skudd.
• Ligg: Avspenning til riktig nivå, F. Sjekk nullpunkt på riktig blink, etter du har
gjennomført 5 skudd.
• Stå: i balanse + F.
• Konkurransepusting, avtrekk innenfor ”skravert sone”.
• Holde ettertrykk, kjenne etter spenninger.
• Div styrketrening, med skyting.
• Konkurransehastighet.</t>
        </r>
      </text>
    </comment>
    <comment ref="L82" authorId="1">
      <text>
        <r>
          <rPr>
            <b/>
            <sz val="9"/>
            <rFont val="Tahoma"/>
            <family val="2"/>
          </rPr>
          <t>Basisøkt Kartleggingsøkt stå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tøft går du på avtrekkeren direkte etter ladning (gram eller prosent av hele
avtrekket)?
B. Hvor nære blinken ønsker du å starte inngang på blinken, eller hvilket bilde vil du ha?
C. Hvordan ser inngangen på blinken ut i siktet?
D. Hvor godt timer du siste økning på avtrekkeren med inngangen på blinken?
E. Hva skjer når du kommer inn til sentrum (klarer du å bremse til stopp/ er det lett for at
siktet går gjennom)?
F. Hvor lang er økningstiden fra ”stort trykk og nære blinken” til skuddet går?
G. Hvor snill klarer du å være på avtrekkeren når skuddet går?
H. Hvor langt ettertrykk har du, og hva prøver du å få til i ettertrykksfasen?</t>
        </r>
      </text>
    </comment>
    <comment ref="K82" authorId="1">
      <text>
        <r>
          <rPr>
            <b/>
            <sz val="9"/>
            <rFont val="Tahoma"/>
            <family val="2"/>
          </rPr>
          <t>Basisøkt Kartleggingsøkt ligg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mye pust har dere igjen når dere fryser?
B. Hastighet på stopping av utpust?
C. Når kommer dere i gang med trykkøkningen i forhold til utpust?
D. Hvor stor del av trykket tar dere i løpet av utpust?
E. Hva skjer når du stopper pustekurven, stopper da trykk-kurven også en periode før
den fortsetter?
F. Hvor ”lett” og stabilt faller du inn på den runde blinken hver gang?
G. Hvordan kjennes siste grammene på avtrekkeren ut før skuddet går sammenlignet med
første del (hvor gradvis mot slutten)?
H. Hvordan er rekylopptaket, og hvordan ser bildet ut etter avfyring?
I. Hvor langt ettertrykk har du, og hva prøver du å få til i ettertrykksfasen?</t>
        </r>
      </text>
    </comment>
    <comment ref="J82" authorId="1">
      <text>
        <r>
          <rPr>
            <b/>
            <sz val="9"/>
            <rFont val="Tahoma"/>
            <family val="2"/>
          </rPr>
          <t>Basisøkt Fasitøkt nr 2 15 min.
• Hensikt: Konkurransegjennomføring på skytingen, uten høy puls.
• 5 blinker, papp/selvanviser.
• l 30 skudd, s 30 skudd.
• Ligg: Avspenning til riktig nivå, F. Sjekk nullpunkt på riktig blink, etter du har
gjennomført 5 skudd.
• Stå: (K + i balanse) + F.
• Konkurransepusting, avtrekk innenfor ”skravert sone”.
• Konkurransehastighet.
• Gjør analyser / noter tendenser på middeltreffpunkt. Ta pauser når
ukonsentrert.</t>
        </r>
      </text>
    </comment>
    <comment ref="I82" authorId="1">
      <text>
        <r>
          <rPr>
            <b/>
            <sz val="9"/>
            <rFont val="Tahoma"/>
            <family val="2"/>
          </rPr>
          <t>Basisøkt Lik spenning før/etter avtrekk 4. 15 min.
• Hensikt: Avspent, (som i konkurranse). Lik spenning før og etter avtrekk, bare
gode gjennomføringer.
• 5 blinker, papp/selvanviser.
• l 30 skudd, s 30 skudd.
• Ligg: Sjekk nullpunkt på riktig blink. Avspenning til riktig nivå. K + F.
• Stå: K + i balanse + F.
• Konkurransepusting, avtrekk innenfor ”skravert sone”.
• Holde ettertrykk, kjenne etter spenninger.
• Ingen krav til hastighet.
• Gjør analyser / noter tendenser på middeltreffpunkt. Ta pauser når
ukonsentrert.</t>
        </r>
      </text>
    </comment>
    <comment ref="H82" authorId="1">
      <text>
        <r>
          <rPr>
            <b/>
            <sz val="9"/>
            <rFont val="Tahoma"/>
            <family val="2"/>
          </rPr>
          <t>Basisøkt Lik spenning før/etter avtrekk 3. 25 min.
• Hensikt: Avspent, (som i konkurranse). Lik spenning før og etter avtrekk.
• 5 blinker, papp/selvanviser.
• l 20 skudd, s 20 skudd.
• Ligg: Sjekk nullpunkt på riktig blink. K + F. Avspenning til riktig nivå.
• Stå: K + i balanse + F.
• Konkurransepusting, avtrekk innenfor ”skravert sone”.
• Etterhold 5-8 sek.
• Kjenn etter spenninger.
Gjør analyser / noter tendenser på middeltreffpunkt. Ta pauser når
ukonsentrert.</t>
        </r>
      </text>
    </comment>
    <comment ref="G82" authorId="1">
      <text>
        <r>
          <rPr>
            <b/>
            <sz val="9"/>
            <rFont val="Tahoma"/>
            <family val="2"/>
          </rPr>
          <t>Basisøkt Drill første skudd 2. 25 min.
• Som økt 3d, men med konkurransehastighet på gjennomføring.
• Ligg: Avspenning til riktig nivå, F. Sjekk nullpunkt på riktig blink, etter du har
gjennomført skuddet.
• Stå: (K + i balanse) + F.</t>
        </r>
      </text>
    </comment>
    <comment ref="F82" authorId="1">
      <text>
        <r>
          <rPr>
            <b/>
            <sz val="9"/>
            <rFont val="Tahoma"/>
            <family val="2"/>
          </rPr>
          <t>Basisøkt Drill første skudd 1. 25 min
• Hensikt: Gjøre ting helt likt, → holde middeltreffpunkt i midten.
• 5 blinker, papp/selvanviser.
• Innskyting. Sjekk nullpunkt på riktig blink. K + F.
• 4 x 4 skudd L+S. (Ett skudd pr magasin).
• Ligg: Sjekk nullpunkt på riktig blink. Avspenning til riktig nivå. K + F.
• Stå: K + i balanse + F.
• Konkurransepusting, avtrekk innenfor ”skravert sone”.
• Holde ettertrykk, kjenne etter spenninger.
• Enkeltskudd med full drill.</t>
        </r>
      </text>
    </comment>
    <comment ref="E82" authorId="1">
      <text>
        <r>
          <rPr>
            <b/>
            <sz val="9"/>
            <rFont val="Tahoma"/>
            <family val="2"/>
          </rPr>
          <t>Basisøkt Avtrekksøkt 10 min.
• Hensikt: (Se etter bevegelser, finn eventuelle mottiltak). Optimaliser.
• 5 blinker, papp/selvanviser.
• Innskyting. Sjekk nullpunkt på riktig blink. K + F.
• l 10 skudd, s 10 skudd.
• Klikk en gang, skyt ett skarpt skudd, og klikk neste osv. Dra klikkfølelsen
med deg inn i det skarpe skuddet.
• Ligg: Sjekk nullpunkt på riktig blink. Avspenning til riktig nivå. K + F.
• Stå: K + i balanse + F.
• Konkurransepusting, avtrekk innenfor ”skravert sone”.
• Holde ettertrykk, kjenne etter spenninger.</t>
        </r>
      </text>
    </comment>
    <comment ref="D82" authorId="1">
      <text>
        <r>
          <rPr>
            <b/>
            <sz val="9"/>
            <rFont val="Tahoma"/>
            <family val="2"/>
          </rPr>
          <t>Basisøkt Plotting av treff 15 min.
• Hensikt: Lær deg å følge skuddet ut/holde ettertrykk/lik spenning
før og etter skuddet.
• Ligg: Sjekk nullpunkt på riktig blink. K + F. Avspenning til riktig nivå.
• Stå: K + i balanse + F.
• l 15 skudd, s 15 skudd.
• Gjennomfør skuddet og meld fra til trener/noter selv, hvor skuddet sitter.
Kontroller resultat i kikkert/elektronikk.</t>
        </r>
      </text>
    </comment>
    <comment ref="C82" authorId="1">
      <text>
        <r>
          <rPr>
            <b/>
            <sz val="9"/>
            <rFont val="Tahoma"/>
            <family val="2"/>
          </rPr>
          <t>Basisøkt Mental trening, praktisk del. 35 min.
• Hensikt: Tøye grenser. Snu fokus fra resultat, til å være 100 % orientert mot
optimal gjennomføring.
• Selvanviser.
• Innskyting. Sjekk nullpunkt på riktig blink. (K) + F.
• Ligg: Sjekk nullpunkt på riktig blink. Avspenning til riktig nivå. (K) + F.
• Stå: (K + i balanse) + F.
• Konkurransepusting, avtrekk innenfor ”skravert sone”.
• Mål: 50 treff på rad, både ligg og stå.
• Under15 treff på rad, utløser nytt forsøk.</t>
        </r>
      </text>
    </comment>
    <comment ref="J81" authorId="1">
      <text>
        <r>
          <rPr>
            <b/>
            <sz val="9"/>
            <rFont val="Tahoma"/>
            <family val="2"/>
          </rPr>
          <t>Basisøkt Drill første skudd 2. 15 min.
• Som økt 2g, men med konkurransehastighet på gjennomføring.
• Ligg: Avspenning til riktig nivå, F. Sjekk nullpunkt på riktig blink, etter du har
gjennomført 5 klikk.
• Stå: (K + i balanse) + F.</t>
        </r>
      </text>
    </comment>
    <comment ref="I81" authorId="1">
      <text>
        <r>
          <rPr>
            <b/>
            <sz val="9"/>
            <rFont val="Tahoma"/>
            <family val="2"/>
          </rPr>
          <t>Basisøkt Drill første skudd 1. 15 min
• Hensikt: Gjøre ting helt likt fra gang til gang.
• 5 x 5 klikk L+S.
• Ligg: Sjekk nullpunkt på riktig blink. K + F. Avspenning til riktig nivå.
• Stå: K + i balanse + F.
• Konkurransepusting, avtrekk innenfor ”skravert sone”.
• Holde ettertrykk, kjenne etter spenninger.
• Enkeltklikk med full drill.</t>
        </r>
      </text>
    </comment>
    <comment ref="H81" authorId="1">
      <text>
        <r>
          <rPr>
            <b/>
            <sz val="9"/>
            <rFont val="Tahoma"/>
            <family val="2"/>
          </rPr>
          <t>Basisøkt Forberedelse 2, tørrtrening før skyting. 10 min.
• Hensikt: Øke kvaliteten på trening/tester.
• Tørrtren deler av dagens skyteprogram. Forbered/bestem deg for
hvordan du vil løse dagens treningsoppgave.</t>
        </r>
      </text>
    </comment>
    <comment ref="G81" authorId="1">
      <text>
        <r>
          <rPr>
            <b/>
            <sz val="9"/>
            <rFont val="Tahoma"/>
            <family val="2"/>
          </rPr>
          <t>Basisøkt Fasitøkt nr 1 35 min.
• Hensikt: Trene på gjennomføring av fasit.
• tl 15 min, ts 15 min.
• Ligg: Avspenning til riktig nivå. F. Sjekk nullpunkt på riktig blink, etter du har
gjennomført 5 klikk.
• Stå: (i balanse) + F.
• Konkurransepusting, avtrekk innenfor ”skravert sone”.
• Holde ettertrykk, kjenne etter spenninger.
• Full drill og hastighet som i konkurranse.</t>
        </r>
      </text>
    </comment>
    <comment ref="F81" authorId="1">
      <text>
        <r>
          <rPr>
            <b/>
            <sz val="9"/>
            <rFont val="Tahoma"/>
            <family val="2"/>
          </rPr>
          <t>Basisøkt Lik spenning før/etter avtrekk 2 35 min.
• Hensikt: Avspent, (som i konkurranse). Lik spenning før og etter avtrekk, bare
gode gjennomføringer.
• tl 15 min, ts 15 min.
• Ligg: Sjekk nullpunkt på riktig blink. K + F. Avspenning til riktig nivå.
• Stå: K + i balanse + F.
• Konkurransepusting, avtrekk innenfor ”skravert sone”.
• Holde ettertrykk, kjenne etter spenninger.
• Ingen krav til hastighet.</t>
        </r>
      </text>
    </comment>
    <comment ref="E81" authorId="1">
      <text>
        <r>
          <rPr>
            <b/>
            <sz val="9"/>
            <rFont val="Tahoma"/>
            <family val="2"/>
          </rPr>
          <t>Basisøkt Lik spenning før/etter avtrekk 1 15 min.
• Hensikt: Avspent, (som i konkurranse). Lik spenning før og etter avtrekk, bare
gode gjennomføringer.
• tl 5 min, ts 5 min.
• Ligg: Sjekk nullpunkt på riktig blink. K + F. Avspenning til riktig nivå.
• Stå: K + i balanse + F.
• Konkurransepusting, avtrekk innenfor ”skravert sone”.
• Etterhold 5-8 sek.
• Kjenn etter spenninger/forandringer</t>
        </r>
      </text>
    </comment>
    <comment ref="D81" authorId="1">
      <text>
        <r>
          <rPr>
            <b/>
            <sz val="9"/>
            <rFont val="Tahoma"/>
            <family val="2"/>
          </rPr>
          <t>Basisøkt Holdetrening/balanse 10 min
• Hensikt: Innøve riktig pusterytme/bevegelsesmønster. Er K-punktene riktige?
• hs 10 min.
• Pust riktig med mage. Forsøk å stå i balanse. Kan gjennomføres på
balansematte og uten blink. Mål: Holde innenfor det svarte hele
minuttet.
10 gjennomføringer/minutter.</t>
        </r>
      </text>
    </comment>
    <comment ref="C81" authorId="1">
      <text>
        <r>
          <rPr>
            <b/>
            <sz val="9"/>
            <rFont val="Tahoma"/>
            <family val="2"/>
          </rPr>
          <t>Basisøkt Puste/sikteøkt 20 min.
• Hensikt: Innøve riktig pusterytme/bevegelsesmønster. Er K-punktene riktige?
• hl 10min, hs 10 min.
• Ligg: Sjekk nullpunkt på riktig blink. K + F. (5 blinket skive). Avspenning til
riktig nivå.
• Stå: K + i balanse + F.
• Ligg 1 min i stilling, riktig pusterytme, frys, klem, (uten å klikke),
etterholding, slipp opp, og ny syklus. 10 gjennomføringer/minutter.
• Stå 1 min i stilling. Pust riktig med mage. (Ikke avtrekk). Kjenn at du står i
balanse. Mål: Holde innenfor det svarte hele minuttet, også i
pustesekvensen.
10 +10 gjennomføringer/minutter.</t>
        </r>
      </text>
    </comment>
    <comment ref="E80" authorId="1">
      <text>
        <r>
          <rPr>
            <b/>
            <sz val="9"/>
            <rFont val="Tahoma"/>
            <family val="2"/>
          </rPr>
          <t>Visualiseringsøkt Forberedelsesøkt. 10 min.
• Hensikt: Øke kvaliteten på trening/tester.
• Gå gjennom dagens skyteprogram. Forbered/bestem deg for hvordan du
vil løse dagens treningsoppgave.</t>
        </r>
      </text>
    </comment>
    <comment ref="D80" authorId="1">
      <text>
        <r>
          <rPr>
            <b/>
            <sz val="9"/>
            <rFont val="Tahoma"/>
            <family val="2"/>
          </rPr>
          <t>Visualiseringsøkt. (Totalbildet). 15 min.
• Velg arena
• Frokost.
• Evt Blodtest og Avreise.
• Skitest og Innskyting.
• Skimerking/våpen.
• Oppvarming.
• ”Løypevisualisering”/(Rammefaktorer?)
• 100m merket.
o Like lett som på trening.
o Hovedvindretning. + innskyting
o Gleder meg til optimal gjennomføring, vet hva jeg skal gjøre.
• Inn på standplass, se på hele flata, ALLE flaggene. + innskyting
• Velge standplass, riktig pusting 50m fra.
• Vinkel inn på matta.
NSSF 2009
• Optimal gjennomføring av serien. (K)+F
• Raskt ut.</t>
        </r>
      </text>
    </comment>
    <comment ref="C80" authorId="1">
      <text>
        <r>
          <rPr>
            <b/>
            <sz val="9"/>
            <rFont val="Tahoma"/>
            <family val="2"/>
          </rPr>
          <t>Visualiseringsøkt. (Bruk video i starten, let fram ”godfølelsen”).15 min.
• 100m merket.
o Like lett som på trening.
o Hovedvindretning.
o Gleder meg til perfekt gjennomføring, vet hva jeg skal gjøre.
• Inn på standplass, se på hele flata, ALLE flaggene.
• Velge standplass, riktig pusting 50m fra.
• Vinkel inn på matta.
• Optimal gjennomføring av serien. (K)+F.
• Raskt ut.
• (Husk å kontrollere hovedvindretning og alle vimpler også på innskyting!!).</t>
        </r>
      </text>
    </comment>
    <comment ref="F69" authorId="0">
      <text>
        <r>
          <rPr>
            <b/>
            <sz val="8"/>
            <rFont val="Tahoma"/>
            <family val="2"/>
          </rPr>
          <t>Oppvarming + (20 sek-10sek-20-10-20-10 p=2min) 2-4 serier + nedgåing</t>
        </r>
      </text>
    </comment>
    <comment ref="E69" authorId="0">
      <text>
        <r>
          <rPr>
            <b/>
            <sz val="8"/>
            <rFont val="Tahoma"/>
            <family val="2"/>
          </rPr>
          <t>Oppvarming 20 min + (85% av maks hastighet (flyt) - 100% maks - 85% -100%) 4-8 serier + nedgåing</t>
        </r>
      </text>
    </comment>
    <comment ref="D69" authorId="0">
      <text>
        <r>
          <rPr>
            <b/>
            <sz val="8"/>
            <rFont val="Tahoma"/>
            <family val="2"/>
          </rPr>
          <t>PØLSA Spesial:
Oppvarming 20 min + I-3 drag 5 min + (25 sek stigningsdrag *3) + (20 sek stigningsdrag*3) + (15 sek akselasjon*3) + nedgåing 30 min</t>
        </r>
      </text>
    </comment>
    <comment ref="C69" authorId="0">
      <text>
        <r>
          <rPr>
            <b/>
            <sz val="8"/>
            <rFont val="Tahoma"/>
            <family val="2"/>
          </rPr>
          <t xml:space="preserve">Oppvarming + 3-4 stigningsdrag fra I-1 tempo til 90 % av maks. fart. Ca 20 sek. </t>
        </r>
      </text>
    </comment>
    <comment ref="E68" authorId="0">
      <text>
        <r>
          <rPr>
            <b/>
            <sz val="8"/>
            <rFont val="Tahoma"/>
            <family val="2"/>
          </rPr>
          <t>Armer/rygg:
Øvelse 1:
Øvelse 2:
Osv...</t>
        </r>
      </text>
    </comment>
    <comment ref="C68" authorId="0">
      <text>
        <r>
          <rPr>
            <b/>
            <sz val="8"/>
            <rFont val="Tahoma"/>
            <family val="2"/>
          </rPr>
          <t>Mage rygg:
Øvelse 1:
Øvelse 2:
Osv...</t>
        </r>
      </text>
    </comment>
    <comment ref="I67" authorId="0">
      <text>
        <r>
          <rPr>
            <b/>
            <sz val="8"/>
            <rFont val="Tahoma"/>
            <family val="2"/>
          </rPr>
          <t>Armer/rygg:
Øvelse 1:
Øvelse 2:
Osv...</t>
        </r>
      </text>
    </comment>
    <comment ref="G67" authorId="0">
      <text>
        <r>
          <rPr>
            <b/>
            <sz val="8"/>
            <rFont val="Tahoma"/>
            <family val="2"/>
          </rPr>
          <t>Mage/rygg:
Øvelse 1:
Øvelse 2:
Osv...</t>
        </r>
      </text>
    </comment>
    <comment ref="E67" authorId="0">
      <text>
        <r>
          <rPr>
            <b/>
            <sz val="8"/>
            <rFont val="Tahoma"/>
            <family val="2"/>
          </rPr>
          <t>Armer/rygg:
Øvelse 1:
Øvelse 2:
Osv...</t>
        </r>
      </text>
    </comment>
    <comment ref="C67" authorId="0">
      <text>
        <r>
          <rPr>
            <b/>
            <sz val="8"/>
            <rFont val="Tahoma"/>
            <family val="2"/>
          </rPr>
          <t>Mage/rygg:
Øvelse 1:
Øvelse 2:
Osv...</t>
        </r>
      </text>
    </comment>
    <comment ref="N66" authorId="0">
      <text>
        <r>
          <rPr>
            <b/>
            <sz val="8"/>
            <rFont val="Tahoma"/>
            <family val="2"/>
          </rPr>
          <t>Oppvarming 25 min I-1 + et innkjøringsdrag I-3 / I-4 (3-6 min) + 
(6*2min) + nedkjøring 25-35 min</t>
        </r>
      </text>
    </comment>
    <comment ref="M66" authorId="0">
      <text>
        <r>
          <rPr>
            <b/>
            <sz val="8"/>
            <rFont val="Tahoma"/>
            <family val="2"/>
          </rPr>
          <t>Oppvarming 25 min I-1 + et innkjøringsdrag I-3 / I-4 (3-6 min) + 
(5*2min) + nedkjøring 25-35 min</t>
        </r>
      </text>
    </comment>
    <comment ref="L66" authorId="0">
      <text>
        <r>
          <rPr>
            <b/>
            <sz val="8"/>
            <rFont val="Tahoma"/>
            <family val="2"/>
          </rPr>
          <t>Oppvarming 25 min I-1 + et innkjøringsdrag I-3 / I-4 (3-6 min) + 
(8*3min) + nedkjøring 25-35 min</t>
        </r>
      </text>
    </comment>
    <comment ref="K66" authorId="0">
      <text>
        <r>
          <rPr>
            <b/>
            <sz val="8"/>
            <rFont val="Tahoma"/>
            <family val="2"/>
          </rPr>
          <t>Oppvarming 25 min I-1 + et innkjøringsdrag I-3 / I-4 (3-6 min) + 
(7*3min) + nedkjøring 25-35 min</t>
        </r>
      </text>
    </comment>
    <comment ref="J66" authorId="0">
      <text>
        <r>
          <rPr>
            <b/>
            <sz val="8"/>
            <rFont val="Tahoma"/>
            <family val="2"/>
          </rPr>
          <t>Oppvarming 25 min I-1 + et innkjøringsdrag I-3 / I-4 (3-6 min) + 
(6*3min) + nedkjøring 25-35 min</t>
        </r>
      </text>
    </comment>
    <comment ref="I66" authorId="0">
      <text>
        <r>
          <rPr>
            <b/>
            <sz val="8"/>
            <rFont val="Tahoma"/>
            <family val="2"/>
          </rPr>
          <t>Oppvarming 25 min I-1 + et innkjøringsdrag I-3 / I-4 (3-6 min) + 
(5*3min) + nedkjøring 25-35 min</t>
        </r>
      </text>
    </comment>
    <comment ref="H66" authorId="0">
      <text>
        <r>
          <rPr>
            <b/>
            <sz val="8"/>
            <rFont val="Tahoma"/>
            <family val="2"/>
          </rPr>
          <t>Oppvarming 25 min I-1 + et innkjøringsdrag I-3 / I-4 (3-6 min) + 
(4*3min) + nedkjøring 25-35 min</t>
        </r>
      </text>
    </comment>
    <comment ref="G66" authorId="0">
      <text>
        <r>
          <rPr>
            <b/>
            <sz val="8"/>
            <rFont val="Tahoma"/>
            <family val="2"/>
          </rPr>
          <t>Oppvarming 25 min I-1 + et innkjøringsdrag I-3 / I-4 (3-6 min) + 
(3*3min) + nedkjøring 25-35 min</t>
        </r>
      </text>
    </comment>
    <comment ref="F66" authorId="0">
      <text>
        <r>
          <rPr>
            <b/>
            <sz val="8"/>
            <rFont val="Tahoma"/>
            <family val="2"/>
          </rPr>
          <t>Oppvarming 25 min I-1 + et innkjøringsdrag I-3 / I-4 (3-6 min) + 
(6*4min) + nedkjøring 25-35 min</t>
        </r>
      </text>
    </comment>
    <comment ref="E66" authorId="0">
      <text>
        <r>
          <rPr>
            <b/>
            <sz val="8"/>
            <rFont val="Tahoma"/>
            <family val="2"/>
          </rPr>
          <t>Oppvarming 25 min I-1 + et innkjøringsdrag I-3 / I-4 (3-6 min) + 
(5*4min) + nedkjøring 25-35 min</t>
        </r>
      </text>
    </comment>
    <comment ref="D66" authorId="0">
      <text>
        <r>
          <rPr>
            <b/>
            <sz val="8"/>
            <rFont val="Tahoma"/>
            <family val="2"/>
          </rPr>
          <t>Oppvarming 25 min I-1 + et innkjøringsdrag I-3 / I-4 (3-6 min) + 
(4*4min) + nedkjøring 25-35 min</t>
        </r>
      </text>
    </comment>
    <comment ref="C66" authorId="0">
      <text>
        <r>
          <rPr>
            <b/>
            <sz val="8"/>
            <rFont val="Tahoma"/>
            <family val="2"/>
          </rPr>
          <t>Oppvarming 25 min I-1 + et innkjøringsdrag I-3 / I-4 (3-6 min) + 
(3*4min) + nedkjøring 25-35 min</t>
        </r>
      </text>
    </comment>
    <comment ref="N65" authorId="0">
      <text>
        <r>
          <rPr>
            <b/>
            <sz val="8"/>
            <rFont val="Tahoma"/>
            <family val="2"/>
          </rPr>
          <t>Oppvarming 20 min I-1 + et innkjøringsdrag I-3 (3-6 min) + 
(8*6min) + nedkjøring 20 min</t>
        </r>
      </text>
    </comment>
    <comment ref="M65" authorId="0">
      <text>
        <r>
          <rPr>
            <b/>
            <sz val="8"/>
            <rFont val="Tahoma"/>
            <family val="2"/>
          </rPr>
          <t>Oppvarming 20 min I-1 + et innkjøringsdrag I-3 (3-6 min) + 
(7*6min) + nedkjøring 20 min</t>
        </r>
      </text>
    </comment>
    <comment ref="L65" authorId="0">
      <text>
        <r>
          <rPr>
            <b/>
            <sz val="8"/>
            <rFont val="Tahoma"/>
            <family val="2"/>
          </rPr>
          <t>Oppvarming 20 min I-1 + et innkjøringsdrag I-3 (3-6 min) + 
(6*6min) + nedkjøring 20 min</t>
        </r>
      </text>
    </comment>
    <comment ref="K65" authorId="0">
      <text>
        <r>
          <rPr>
            <b/>
            <sz val="8"/>
            <rFont val="Tahoma"/>
            <family val="2"/>
          </rPr>
          <t>Oppvarming 20 min I-1 + et innkjøringsdrag I-3 (3-6 min) + 
(5*6min) + nedkjøring 20 min</t>
        </r>
      </text>
    </comment>
    <comment ref="J65" authorId="0">
      <text>
        <r>
          <rPr>
            <b/>
            <sz val="8"/>
            <rFont val="Tahoma"/>
            <family val="2"/>
          </rPr>
          <t>Oppvarming 20 min I-1 + et innkjøringsdrag I-3 (3-6 min) + 
(4*6min) + nedkjøring 20 min</t>
        </r>
      </text>
    </comment>
    <comment ref="I65" authorId="0">
      <text>
        <r>
          <rPr>
            <b/>
            <sz val="8"/>
            <rFont val="Tahoma"/>
            <family val="2"/>
          </rPr>
          <t>Oppvarming 20 min I-1 + et innkjøringsdrag I-3 (3-6 min) + 
(8*5min) + nedkjøring 20 min</t>
        </r>
      </text>
    </comment>
    <comment ref="H65" authorId="0">
      <text>
        <r>
          <rPr>
            <b/>
            <sz val="8"/>
            <rFont val="Tahoma"/>
            <family val="2"/>
          </rPr>
          <t>Oppvarming 20 min I-1 + et innkjøringsdrag I-3 (3-6 min) + 
(7*5min) + nedkjøring 20 min</t>
        </r>
      </text>
    </comment>
    <comment ref="G65" authorId="0">
      <text>
        <r>
          <rPr>
            <b/>
            <sz val="8"/>
            <rFont val="Tahoma"/>
            <family val="2"/>
          </rPr>
          <t>Oppvarming 20 min I-1 + et innkjøringsdrag I-3 (3-6 min) + 
(6*5min) + nedkjøring 20 min</t>
        </r>
      </text>
    </comment>
    <comment ref="F65" authorId="0">
      <text>
        <r>
          <rPr>
            <b/>
            <sz val="8"/>
            <rFont val="Tahoma"/>
            <family val="2"/>
          </rPr>
          <t>Oppvarming 20 min I-1 + et innkjøringsdrag I-3 (3-6 min) + 
(5*5min) + nedkjøring 20 min</t>
        </r>
      </text>
    </comment>
    <comment ref="E65" authorId="0">
      <text>
        <r>
          <rPr>
            <b/>
            <sz val="8"/>
            <rFont val="Tahoma"/>
            <family val="2"/>
          </rPr>
          <t>Oppvarming 20 min I-1 + et innkjøringsdrag I-3 (3-6 min) + (2*20min) + nedkjøring 20 min</t>
        </r>
      </text>
    </comment>
    <comment ref="D65" authorId="0">
      <text>
        <r>
          <rPr>
            <b/>
            <sz val="8"/>
            <rFont val="Tahoma"/>
            <family val="2"/>
          </rPr>
          <t>Oppvarming 20 min I-1 + et innkjøringsdrag I-3 (3-6 min) + (kontinuerlig/distanse/testløp 30 min) + nedkjøring 20 min</t>
        </r>
      </text>
    </comment>
    <comment ref="C65" authorId="0">
      <text>
        <r>
          <rPr>
            <b/>
            <sz val="8"/>
            <rFont val="Tahoma"/>
            <family val="2"/>
          </rPr>
          <t>Oppvarming 20 min I-1 + et innkjøringsdrag I-3 (3-6 min) + (kontinuerlig/distanse/testløp 20 min) + nedkjøring 20 min</t>
        </r>
      </text>
    </comment>
    <comment ref="N64" authorId="0">
      <text>
        <r>
          <rPr>
            <b/>
            <sz val="8"/>
            <rFont val="Tahoma"/>
            <family val="2"/>
          </rPr>
          <t>Oppvarming 15 min I-1 + et innkjøringsdrag I-2 (3-6 min) + (4*12min) + nedkjøring 15 min</t>
        </r>
      </text>
    </comment>
    <comment ref="M64" authorId="0">
      <text>
        <r>
          <rPr>
            <b/>
            <sz val="8"/>
            <rFont val="Tahoma"/>
            <family val="2"/>
          </rPr>
          <t>Oppvarming 15 min I-1 + et innkjøringsdrag I-2 (3-6 min) + (3*12min) + nedkjøring 15 min</t>
        </r>
      </text>
    </comment>
    <comment ref="L64" authorId="0">
      <text>
        <r>
          <rPr>
            <b/>
            <sz val="8"/>
            <rFont val="Tahoma"/>
            <family val="2"/>
          </rPr>
          <t>Oppvarming 15 min I-1 + et innkjøringsdrag I-2 (3-6 min) + (4*15min) + nedkjøring 15 min</t>
        </r>
      </text>
    </comment>
    <comment ref="K64" authorId="0">
      <text>
        <r>
          <rPr>
            <b/>
            <sz val="8"/>
            <rFont val="Tahoma"/>
            <family val="2"/>
          </rPr>
          <t>Oppvarming 15 min I-1 + et innkjøringsdrag I-2 (3-6 min) + (4*15min) + nedkjøring 15 min</t>
        </r>
      </text>
    </comment>
    <comment ref="J64" authorId="0">
      <text>
        <r>
          <rPr>
            <b/>
            <sz val="8"/>
            <rFont val="Tahoma"/>
            <family val="2"/>
          </rPr>
          <t>Oppvarming 15 min I-1 + et innkjøringsdrag I-2 (3-6 min) + (3*15min) + nedkjøring 15 min</t>
        </r>
      </text>
    </comment>
    <comment ref="I64" authorId="0">
      <text>
        <r>
          <rPr>
            <b/>
            <sz val="8"/>
            <rFont val="Tahoma"/>
            <family val="2"/>
          </rPr>
          <t>Oppvarming 15 min I-1 + et innkjøringsdrag I-2 (3-6 min) + (2*15min) + nedkjøring 15 min</t>
        </r>
      </text>
    </comment>
    <comment ref="H64" authorId="0">
      <text>
        <r>
          <rPr>
            <b/>
            <sz val="8"/>
            <rFont val="Tahoma"/>
            <family val="2"/>
          </rPr>
          <t>Oppvarming 15 min I-1 + et innkjøringsdrag I-2 (3-6 min) + (3*20min) + nedkjøring 15 min</t>
        </r>
      </text>
    </comment>
    <comment ref="G64" authorId="0">
      <text>
        <r>
          <rPr>
            <b/>
            <sz val="8"/>
            <rFont val="Tahoma"/>
            <family val="2"/>
          </rPr>
          <t>Oppvarming 15 min I-1 + et innkjøringsdrag I-2 (3-6 min) + (2*20min) + nedkjøring 15 min</t>
        </r>
      </text>
    </comment>
    <comment ref="F64" authorId="0">
      <text>
        <r>
          <rPr>
            <b/>
            <sz val="8"/>
            <rFont val="Tahoma"/>
            <family val="2"/>
          </rPr>
          <t>Oppvarming 15 min I-1 + et innkjøringsdrag I-2 (3-6 min) + (kontinuerlig/distanse 50 min) + nedkjøring 15 min</t>
        </r>
      </text>
    </comment>
    <comment ref="E64" authorId="0">
      <text>
        <r>
          <rPr>
            <b/>
            <sz val="8"/>
            <rFont val="Tahoma"/>
            <family val="2"/>
          </rPr>
          <t>Oppvarming 15 min I-1 + et innkjøringsdrag I-2 (3-6 min) + (kontinuerlig/distanse 40 min) + nedkjøring 15 min</t>
        </r>
      </text>
    </comment>
    <comment ref="D64" authorId="0">
      <text>
        <r>
          <rPr>
            <b/>
            <sz val="8"/>
            <rFont val="Tahoma"/>
            <family val="2"/>
          </rPr>
          <t>Oppvarming 15 min I-1 + et innkjøringsdrag I-2 (3-6 min) + (kontinuerlig/distanse 30 min) + nedkjøring 15 min</t>
        </r>
      </text>
    </comment>
    <comment ref="C64" authorId="0">
      <text>
        <r>
          <rPr>
            <b/>
            <sz val="8"/>
            <rFont val="Tahoma"/>
            <family val="2"/>
          </rPr>
          <t>Oppvarming 15 min I-1 + et innkjøringsdrag I-2 (3-6 min) + (kontinuerlig/distanse 20 min) + nedkjøring 15 min</t>
        </r>
      </text>
    </comment>
    <comment ref="L63" authorId="0">
      <text>
        <r>
          <rPr>
            <b/>
            <sz val="8"/>
            <rFont val="Tahoma"/>
            <family val="2"/>
          </rPr>
          <t xml:space="preserve">Oppvarmin 10min I-1 + (4*20min) + nedgåing 10min </t>
        </r>
      </text>
    </comment>
    <comment ref="K63" authorId="0">
      <text>
        <r>
          <rPr>
            <b/>
            <sz val="8"/>
            <rFont val="Tahoma"/>
            <family val="2"/>
          </rPr>
          <t xml:space="preserve">Oppvarmin 10min I-1 + (3*20min) + nedgåing 10min </t>
        </r>
      </text>
    </comment>
    <comment ref="J63" authorId="0">
      <text>
        <r>
          <rPr>
            <b/>
            <sz val="8"/>
            <rFont val="Tahoma"/>
            <family val="2"/>
          </rPr>
          <t xml:space="preserve">Oppvarmin 10min I-1 + (2*20min) + nedgåing 10min </t>
        </r>
      </text>
    </comment>
    <comment ref="I63" authorId="0">
      <text>
        <r>
          <rPr>
            <b/>
            <sz val="8"/>
            <rFont val="Tahoma"/>
            <family val="2"/>
          </rPr>
          <t xml:space="preserve">Oppvarmin 10min I-1 + (5*10min) + nedgåing 10min </t>
        </r>
      </text>
    </comment>
    <comment ref="H63" authorId="0">
      <text>
        <r>
          <rPr>
            <b/>
            <sz val="8"/>
            <rFont val="Tahoma"/>
            <family val="2"/>
          </rPr>
          <t xml:space="preserve">Oppvarmin 10min I-1 + (4*10min) + nedgåing 10min </t>
        </r>
      </text>
    </comment>
    <comment ref="G63" authorId="0">
      <text>
        <r>
          <rPr>
            <b/>
            <sz val="8"/>
            <rFont val="Tahoma"/>
            <family val="2"/>
          </rPr>
          <t xml:space="preserve">Oppvarmin 10min I-1 + (3*10min) + nedgåing 10min </t>
        </r>
      </text>
    </comment>
    <comment ref="F63" authorId="0">
      <text>
        <r>
          <rPr>
            <b/>
            <sz val="8"/>
            <rFont val="Tahoma"/>
            <family val="2"/>
          </rPr>
          <t xml:space="preserve">Oppvarmin 10min I-1 + (2*10min) + nedgåing 10min </t>
        </r>
      </text>
    </comment>
    <comment ref="E63" authorId="0">
      <text>
        <r>
          <rPr>
            <b/>
            <sz val="8"/>
            <rFont val="Tahoma"/>
            <family val="2"/>
          </rPr>
          <t xml:space="preserve">Kontinuerlig 60 - 90min
</t>
        </r>
      </text>
    </comment>
    <comment ref="D63" authorId="0">
      <text>
        <r>
          <rPr>
            <b/>
            <sz val="8"/>
            <rFont val="Tahoma"/>
            <family val="2"/>
          </rPr>
          <t>Kontinuerlig 30-60min</t>
        </r>
      </text>
    </comment>
    <comment ref="C63" authorId="0">
      <text>
        <r>
          <rPr>
            <b/>
            <sz val="8"/>
            <rFont val="Tahoma"/>
            <family val="2"/>
          </rPr>
          <t>Kontinuerlig 10-30min</t>
        </r>
      </text>
    </comment>
    <comment ref="I62" authorId="0">
      <text>
        <r>
          <rPr>
            <b/>
            <sz val="8"/>
            <rFont val="Tahoma"/>
            <family val="2"/>
          </rPr>
          <t>Kontinuerlig 3 - 6 timer</t>
        </r>
      </text>
    </comment>
    <comment ref="H62" authorId="0">
      <text>
        <r>
          <rPr>
            <b/>
            <sz val="8"/>
            <rFont val="Tahoma"/>
            <family val="2"/>
          </rPr>
          <t>Kontinuerlig 2.30-3.00 timer</t>
        </r>
      </text>
    </comment>
    <comment ref="G62" authorId="0">
      <text>
        <r>
          <rPr>
            <b/>
            <sz val="8"/>
            <rFont val="Tahoma"/>
            <family val="2"/>
          </rPr>
          <t>Kontinuerlig 2-2.30</t>
        </r>
      </text>
    </comment>
    <comment ref="F62" authorId="0">
      <text>
        <r>
          <rPr>
            <b/>
            <sz val="8"/>
            <rFont val="Tahoma"/>
            <family val="2"/>
          </rPr>
          <t>Kontinuerlig 1,5-2 timer</t>
        </r>
      </text>
    </comment>
    <comment ref="E62" authorId="0">
      <text>
        <r>
          <rPr>
            <b/>
            <sz val="8"/>
            <rFont val="Tahoma"/>
            <family val="2"/>
          </rPr>
          <t xml:space="preserve">Kontinuerlig 60 - 90min
</t>
        </r>
      </text>
    </comment>
    <comment ref="D62" authorId="0">
      <text>
        <r>
          <rPr>
            <b/>
            <sz val="8"/>
            <rFont val="Tahoma"/>
            <family val="2"/>
          </rPr>
          <t>Kontinuerlig 30-60min</t>
        </r>
      </text>
    </comment>
    <comment ref="C62" authorId="0">
      <text>
        <r>
          <rPr>
            <b/>
            <sz val="8"/>
            <rFont val="Tahoma"/>
            <family val="2"/>
          </rPr>
          <t>Kontinuerlig 10-30min</t>
        </r>
      </text>
    </comment>
    <comment ref="C38"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17"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35"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1"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16" authorId="0">
      <text>
        <r>
          <rPr>
            <b/>
            <sz val="8"/>
            <rFont val="Tahoma"/>
            <family val="2"/>
          </rPr>
          <t>Oppvarming 20 min I-1 + et innkjøringsdrag I-3 (3-6 min) + (kontinuerlig/distanse/testløp 15 min) + nedkjøring 20 min</t>
        </r>
      </text>
    </comment>
    <comment ref="H14"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3" authorId="0">
      <text>
        <r>
          <rPr>
            <b/>
            <sz val="8"/>
            <rFont val="Tahoma"/>
            <family val="2"/>
          </rPr>
          <t>Oppvarming 20 min I-1 + et innkjøringsdrag I-3 (3-6 min) + (kontinuerlig/distanse/testløp 30 min) + nedkjøring 20 min</t>
        </r>
      </text>
    </comment>
    <comment ref="H28"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AP13" authorId="0">
      <text>
        <r>
          <rPr>
            <b/>
            <sz val="8"/>
            <rFont val="Tahoma"/>
            <family val="2"/>
          </rPr>
          <t>Oppvarming 20 min I-1 + et innkjøringsdrag I-3 (5 min) + 
(4-4-3-3-2-2-1-1 min) + nedkjøring 20 min</t>
        </r>
      </text>
    </comment>
    <comment ref="AQ34" authorId="0">
      <text>
        <r>
          <rPr>
            <b/>
            <sz val="8"/>
            <rFont val="Tahoma"/>
            <family val="2"/>
          </rPr>
          <t>Oppvarming 20 min I-1 + et innkjøringsdrag I-3 (5 min) + 
(4-4-3-3-2-2-1-1 min) + nedkjøring 20 min</t>
        </r>
      </text>
    </comment>
    <comment ref="BA31" authorId="0">
      <text>
        <r>
          <rPr>
            <b/>
            <sz val="8"/>
            <rFont val="Tahoma"/>
            <family val="2"/>
          </rPr>
          <t>Oppvarming 20 min I-1 + et innkjøringsdrag I-3 (3-6 min) + 
(6*4min) + nedkjøring 20 min</t>
        </r>
      </text>
    </comment>
    <comment ref="AV17" authorId="3">
      <text>
        <r>
          <rPr>
            <b/>
            <sz val="9"/>
            <rFont val="Tahoma"/>
            <family val="2"/>
          </rPr>
          <t>2-3-4-4-3-3-2-2-1-1
p=50%</t>
        </r>
      </text>
    </comment>
    <comment ref="AQ41" authorId="0">
      <text>
        <r>
          <rPr>
            <b/>
            <sz val="8"/>
            <rFont val="Tahoma"/>
            <family val="2"/>
          </rPr>
          <t>Oppvarming 20 min I-1 + et innkjøringsdrag I-3 (5 min) + 
(4-4-3-3-2-2-1-1 min) + nedkjøring 20 min</t>
        </r>
      </text>
    </comment>
    <comment ref="AQ27" authorId="3">
      <text>
        <r>
          <rPr>
            <b/>
            <sz val="9"/>
            <rFont val="Tahoma"/>
            <family val="2"/>
          </rPr>
          <t>2-3-4-4-3-3-2-2-1-1
p=50%</t>
        </r>
      </text>
    </comment>
    <comment ref="R39" authorId="0">
      <text>
        <r>
          <rPr>
            <b/>
            <sz val="8"/>
            <rFont val="Tahoma"/>
            <family val="2"/>
          </rPr>
          <t>Oppvarming 20 min I-1 + et innkjøringsdrag I-3 (3-6 min) + (kontinuerlig/distanse/testløp 30 min) + nedkjøring 20 min</t>
        </r>
      </text>
    </comment>
    <comment ref="C24"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31"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List>
</comments>
</file>

<file path=xl/comments10.xml><?xml version="1.0" encoding="utf-8"?>
<comments xmlns="http://schemas.openxmlformats.org/spreadsheetml/2006/main">
  <authors>
    <author>Forfatter</author>
  </authors>
  <commentList>
    <comment ref="P8" authorId="0">
      <text>
        <r>
          <rPr>
            <b/>
            <sz val="9"/>
            <rFont val="Tahoma"/>
            <family val="2"/>
          </rPr>
          <t>Fokus Fysisk:
Mengde, I-3/4, skitilvenning, Teknikk ski
Fokus Skyting:
Komb, HT/TT, Fasit H.komb</t>
        </r>
      </text>
    </comment>
  </commentList>
</comments>
</file>

<file path=xl/comments2.xml><?xml version="1.0" encoding="utf-8"?>
<comments xmlns="http://schemas.openxmlformats.org/spreadsheetml/2006/main">
  <authors>
    <author>23128102</author>
    <author>Hans Anton Bj?rndalen</author>
  </authors>
  <commentList>
    <comment ref="E6" authorId="0">
      <text>
        <r>
          <rPr>
            <b/>
            <sz val="9"/>
            <rFont val="Tahoma"/>
            <family val="2"/>
          </rPr>
          <t>Alle kort løype!</t>
        </r>
      </text>
    </comment>
    <comment ref="L6" authorId="1">
      <text>
        <r>
          <rPr>
            <b/>
            <sz val="9"/>
            <rFont val="Tahoma"/>
            <family val="2"/>
          </rPr>
          <t>Hans Anton Bjørndalen:</t>
        </r>
        <r>
          <rPr>
            <sz val="9"/>
            <rFont val="Tahoma"/>
            <family val="2"/>
          </rPr>
          <t xml:space="preserve">
1 grader +
Halvtørr asfalt</t>
        </r>
      </text>
    </comment>
    <comment ref="N6" authorId="1">
      <text>
        <r>
          <rPr>
            <b/>
            <sz val="9"/>
            <rFont val="Tahoma"/>
            <family val="2"/>
          </rPr>
          <t>Nytt testløp pga ras
Start lyktestolpe bussholdeplassen breivikgård.Junior thon &amp; co
Mål: Enden av grustaket
Lengde: 8km og 8,8km
Tørre forhold
10-12 grader</t>
        </r>
      </text>
    </comment>
    <comment ref="O6" authorId="1">
      <text>
        <r>
          <rPr>
            <b/>
            <sz val="9"/>
            <rFont val="Tahoma"/>
            <family val="2"/>
          </rPr>
          <t>Breivik gård - øvre grustak
-2 grader, tørr asfalt
Sol/opphold</t>
        </r>
      </text>
    </comment>
    <comment ref="S6" authorId="1">
      <text>
        <r>
          <rPr>
            <b/>
            <sz val="9"/>
            <rFont val="Tahoma"/>
            <family val="2"/>
          </rPr>
          <t>Våt asfalt
13-15 grader
Opphold etterhvert</t>
        </r>
      </text>
    </comment>
    <comment ref="T6" authorId="1">
      <text>
        <r>
          <rPr>
            <b/>
            <sz val="9"/>
            <rFont val="Tahoma"/>
            <family val="2"/>
          </rPr>
          <t>20-22 grader
tørt
sol opphold</t>
        </r>
      </text>
    </comment>
    <comment ref="U6" authorId="1">
      <text>
        <r>
          <rPr>
            <b/>
            <sz val="9"/>
            <rFont val="Tahoma"/>
            <family val="2"/>
          </rPr>
          <t>Halv tørr asfalt, oppholdsvær
8 grader</t>
        </r>
      </text>
    </comment>
    <comment ref="V6" authorId="1">
      <text>
        <r>
          <rPr>
            <b/>
            <sz val="9"/>
            <rFont val="Tahoma"/>
            <family val="2"/>
          </rPr>
          <t>Ny trase` pga omkjøring til høsten. 
Lang løype: Katfossbrua-toppen før sysle
Kort løype: Gimlekrysset - toppen
Opphold, tørrasfalt, sterk sørvest vind, 15 grader</t>
        </r>
      </text>
    </comment>
    <comment ref="W6" authorId="1">
      <text>
        <r>
          <rPr>
            <b/>
            <sz val="9"/>
            <rFont val="Tahoma"/>
            <family val="2"/>
          </rPr>
          <t>Stedvis våt asfalt
Trafikk gimle-grustaket
oppholdsvær
18-19 grader</t>
        </r>
      </text>
    </comment>
    <comment ref="F7" authorId="0">
      <text>
        <r>
          <rPr>
            <b/>
            <sz val="9"/>
            <rFont val="Tahoma"/>
            <family val="2"/>
          </rPr>
          <t>Gjennomført 23.06 sammen med Buskerud</t>
        </r>
      </text>
    </comment>
    <comment ref="G7" authorId="0">
      <text>
        <r>
          <rPr>
            <b/>
            <sz val="9"/>
            <rFont val="Tahoma"/>
            <family val="2"/>
          </rPr>
          <t>Hold, mage knip</t>
        </r>
      </text>
    </comment>
    <comment ref="I7" authorId="0">
      <text>
        <r>
          <rPr>
            <b/>
            <sz val="9"/>
            <rFont val="Tahoma"/>
            <family val="2"/>
          </rPr>
          <t>Generelle kapasiteten ok, men spesifikke tilbakegang. 9-ukers opphold i Oslo på skole = minimalt med skate</t>
        </r>
      </text>
    </comment>
    <comment ref="K7" authorId="1">
      <text>
        <r>
          <rPr>
            <b/>
            <sz val="9"/>
            <rFont val="Tahoma"/>
            <family val="2"/>
          </rPr>
          <t>globullo nero +hjul</t>
        </r>
      </text>
    </comment>
    <comment ref="F8" authorId="0">
      <text>
        <r>
          <rPr>
            <b/>
            <sz val="9"/>
            <rFont val="Tahoma"/>
            <family val="2"/>
          </rPr>
          <t>Gjennomført 23.06.2010, sammen med kleven.</t>
        </r>
      </text>
    </comment>
    <comment ref="G8" authorId="0">
      <text>
        <r>
          <rPr>
            <b/>
            <sz val="9"/>
            <rFont val="Tahoma"/>
            <family val="2"/>
          </rPr>
          <t>I-3
85-88% av Maks HF</t>
        </r>
      </text>
    </comment>
    <comment ref="J8" authorId="0">
      <text>
        <r>
          <rPr>
            <b/>
            <sz val="9"/>
            <rFont val="Tahoma"/>
            <family val="2"/>
          </rPr>
          <t>05.07.11
Swenor 2</t>
        </r>
      </text>
    </comment>
    <comment ref="R14" authorId="1">
      <text>
        <r>
          <rPr>
            <b/>
            <sz val="9"/>
            <rFont val="Tahoma"/>
            <family val="2"/>
          </rPr>
          <t>21.09.2013
10-15 grader tørt</t>
        </r>
      </text>
    </comment>
    <comment ref="S14" authorId="1">
      <text>
        <r>
          <rPr>
            <b/>
            <sz val="9"/>
            <rFont val="Tahoma"/>
            <family val="2"/>
          </rPr>
          <t>Byttet til 6 hjul</t>
        </r>
      </text>
    </comment>
    <comment ref="I19" authorId="0">
      <text>
        <r>
          <rPr>
            <b/>
            <sz val="9"/>
            <rFont val="Tahoma"/>
            <family val="2"/>
          </rPr>
          <t>Blitt en tung periode 2-3 uker. Tre fridager innført.</t>
        </r>
      </text>
    </comment>
    <comment ref="F20" authorId="0">
      <text>
        <r>
          <rPr>
            <b/>
            <sz val="9"/>
            <rFont val="Tahoma"/>
            <family val="2"/>
          </rPr>
          <t>Swenor Raske</t>
        </r>
      </text>
    </comment>
    <comment ref="P20" authorId="1">
      <text>
        <r>
          <rPr>
            <b/>
            <sz val="9"/>
            <rFont val="Tahoma"/>
            <family val="2"/>
          </rPr>
          <t>13.06.13
17-20 grader
Sol/lett overskyvet</t>
        </r>
      </text>
    </comment>
    <comment ref="R20" authorId="1">
      <text>
        <r>
          <rPr>
            <b/>
            <sz val="9"/>
            <rFont val="Tahoma"/>
            <family val="2"/>
          </rPr>
          <t>21.09.13
En stav, mistet pigg
10-15 grader tørt</t>
        </r>
      </text>
    </comment>
    <comment ref="F21" authorId="0">
      <text>
        <r>
          <rPr>
            <b/>
            <sz val="9"/>
            <rFont val="Tahoma"/>
            <family val="2"/>
          </rPr>
          <t>Swenor jr</t>
        </r>
      </text>
    </comment>
    <comment ref="F25" authorId="0">
      <text>
        <r>
          <rPr>
            <b/>
            <sz val="9"/>
            <rFont val="Tahoma"/>
            <family val="2"/>
          </rPr>
          <t>Nordski 1000</t>
        </r>
      </text>
    </comment>
    <comment ref="G25" authorId="0">
      <text>
        <r>
          <rPr>
            <b/>
            <sz val="9"/>
            <rFont val="Tahoma"/>
            <family val="2"/>
          </rPr>
          <t>Ankelskade i vår/opptrening</t>
        </r>
      </text>
    </comment>
    <comment ref="M33" authorId="1">
      <text>
        <r>
          <rPr>
            <b/>
            <sz val="9"/>
            <rFont val="Tahoma"/>
            <family val="2"/>
          </rPr>
          <t>Ødelagt binning</t>
        </r>
      </text>
    </comment>
    <comment ref="P33" authorId="1">
      <text>
        <r>
          <rPr>
            <sz val="9"/>
            <rFont val="Tahoma"/>
            <family val="2"/>
          </rPr>
          <t xml:space="preserve">13.06.13
17-20 grader
Sol/lett overskyvet
</t>
        </r>
      </text>
    </comment>
    <comment ref="V49" authorId="1">
      <text>
        <r>
          <rPr>
            <b/>
            <sz val="9"/>
            <rFont val="Tahoma"/>
            <family val="2"/>
          </rPr>
          <t>raske jr. ski sistegang</t>
        </r>
      </text>
    </comment>
    <comment ref="Z38" authorId="1">
      <text>
        <r>
          <rPr>
            <b/>
            <sz val="9"/>
            <rFont val="Tahoma"/>
            <family val="2"/>
          </rPr>
          <t>Hans Anton Bjørndalen:</t>
        </r>
        <r>
          <rPr>
            <sz val="9"/>
            <rFont val="Tahoma"/>
            <family val="2"/>
          </rPr>
          <t xml:space="preserve">
I2 puls 170-175</t>
        </r>
      </text>
    </comment>
    <comment ref="Z6" authorId="1">
      <text>
        <r>
          <rPr>
            <b/>
            <sz val="9"/>
            <rFont val="Tahoma"/>
            <family val="2"/>
          </rPr>
          <t xml:space="preserve"> 29:09.16. 9 grader, medvind, oppholdsvær
Emil, ola, sindre, skøien
eivind troy, hedde og sander. </t>
        </r>
      </text>
    </comment>
    <comment ref="AA6" authorId="1">
      <text>
        <r>
          <rPr>
            <b/>
            <sz val="9"/>
            <rFont val="Tahoma"/>
            <family val="2"/>
          </rPr>
          <t xml:space="preserve">6 grader
Lett regn
Våt asfalt/søle
</t>
        </r>
      </text>
    </comment>
    <comment ref="AB6" authorId="1">
      <text>
        <r>
          <rPr>
            <b/>
            <sz val="9"/>
            <rFont val="Tahoma"/>
            <family val="2"/>
          </rPr>
          <t>Motvind, Tørr asfalt.
Testleder Anders Solum + Odd Ramstad</t>
        </r>
      </text>
    </comment>
    <comment ref="AG6" authorId="1">
      <text>
        <r>
          <rPr>
            <b/>
            <sz val="9"/>
            <rFont val="Tahoma"/>
            <family val="2"/>
          </rPr>
          <t>12-13 grader
fuktig asfalt
vindstille</t>
        </r>
      </text>
    </comment>
    <comment ref="AF6" authorId="1">
      <text>
        <r>
          <rPr>
            <b/>
            <sz val="9"/>
            <rFont val="Tahoma"/>
            <family val="2"/>
          </rPr>
          <t>motvind over overn</t>
        </r>
      </text>
    </comment>
    <comment ref="AH6" authorId="1">
      <text>
        <r>
          <rPr>
            <b/>
            <sz val="9"/>
            <rFont val="Tahoma"/>
            <family val="2"/>
          </rPr>
          <t>10 grader, våt asfalt, litt motvind</t>
        </r>
      </text>
    </comment>
  </commentList>
</comments>
</file>

<file path=xl/comments3.xml><?xml version="1.0" encoding="utf-8"?>
<comments xmlns="http://schemas.openxmlformats.org/spreadsheetml/2006/main">
  <authors>
    <author>23128102</author>
    <author>Hans Anton Bj?rndalen</author>
  </authors>
  <commentList>
    <comment ref="D33" authorId="0">
      <text>
        <r>
          <rPr>
            <b/>
            <sz val="9"/>
            <rFont val="Tahoma"/>
            <family val="2"/>
          </rPr>
          <t>Gikk, ankel fortuing</t>
        </r>
      </text>
    </comment>
    <comment ref="L26" authorId="1">
      <text>
        <r>
          <rPr>
            <b/>
            <sz val="9"/>
            <rFont val="Tahoma"/>
            <family val="2"/>
          </rPr>
          <t>Gjennomført 12.08.12
Pga YS i sept</t>
        </r>
      </text>
    </comment>
    <comment ref="AF4" authorId="1">
      <text>
        <r>
          <rPr>
            <b/>
            <sz val="9"/>
            <rFont val="Tahoma"/>
            <family val="2"/>
          </rPr>
          <t xml:space="preserve">Oeb`s motbakkeløp
Gode forhold
</t>
        </r>
      </text>
    </comment>
    <comment ref="AE4" authorId="1">
      <text>
        <r>
          <rPr>
            <b/>
            <sz val="9"/>
            <rFont val="Tahoma"/>
            <family val="2"/>
          </rPr>
          <t>Varmt, tørt og 25 grader</t>
        </r>
      </text>
    </comment>
    <comment ref="AD4" authorId="1">
      <text>
        <r>
          <rPr>
            <b/>
            <sz val="9"/>
            <rFont val="Tahoma"/>
            <family val="2"/>
          </rPr>
          <t>Mista notatene</t>
        </r>
      </text>
    </comment>
    <comment ref="Z4" authorId="1">
      <text>
        <r>
          <rPr>
            <b/>
            <sz val="9"/>
            <rFont val="Tahoma"/>
            <family val="2"/>
          </rPr>
          <t>Vått
oppholdsvær
16-18 grader
Høy luftfuktighet</t>
        </r>
      </text>
    </comment>
    <comment ref="Y4" authorId="1">
      <text>
        <r>
          <rPr>
            <b/>
            <sz val="9"/>
            <rFont val="Tahoma"/>
            <family val="2"/>
          </rPr>
          <t>Perfekte forhold
Tørt og fin
20-22 grader</t>
        </r>
      </text>
    </comment>
    <comment ref="X4" authorId="1">
      <text>
        <r>
          <rPr>
            <b/>
            <sz val="9"/>
            <rFont val="Tahoma"/>
            <family val="2"/>
          </rPr>
          <t>Fint vær, veldig vått og sleipt føre pga mye løv</t>
        </r>
      </text>
    </comment>
    <comment ref="W4" authorId="1">
      <text>
        <r>
          <rPr>
            <b/>
            <sz val="9"/>
            <rFont val="Tahoma"/>
            <family val="2"/>
          </rPr>
          <t>Tørre fine forhold.
Høy luftfuktighet
10-11 grader</t>
        </r>
      </text>
    </comment>
    <comment ref="V4" authorId="1">
      <text>
        <r>
          <rPr>
            <b/>
            <sz val="9"/>
            <rFont val="Tahoma"/>
            <family val="2"/>
          </rPr>
          <t>Sikkelig våt, rennende vann første halvdel av løypa.</t>
        </r>
      </text>
    </comment>
    <comment ref="N4" authorId="1">
      <text>
        <r>
          <rPr>
            <b/>
            <sz val="9"/>
            <rFont val="Tahoma"/>
            <family val="2"/>
          </rPr>
          <t>Tørt
Sol
20-25 grader</t>
        </r>
      </text>
    </comment>
    <comment ref="I4" authorId="1">
      <text>
        <r>
          <rPr>
            <b/>
            <sz val="9"/>
            <rFont val="Tahoma"/>
            <family val="2"/>
          </rPr>
          <t>Oppholdsvær
5-7 grader
Noe vått, men ok</t>
        </r>
      </text>
    </comment>
    <comment ref="E4" authorId="0">
      <text>
        <r>
          <rPr>
            <b/>
            <sz val="9"/>
            <rFont val="Tahoma"/>
            <family val="2"/>
          </rPr>
          <t>Bløtt og vått. Opphold. 13-15 grader.</t>
        </r>
      </text>
    </comment>
    <comment ref="D4" authorId="0">
      <text>
        <r>
          <rPr>
            <b/>
            <sz val="9"/>
            <rFont val="Tahoma"/>
            <family val="2"/>
          </rPr>
          <t xml:space="preserve">Vått og rått. Megt bløtt underlag. </t>
        </r>
      </text>
    </comment>
    <comment ref="AH4" authorId="1">
      <text>
        <r>
          <rPr>
            <b/>
            <sz val="9"/>
            <rFont val="Tahoma"/>
            <family val="2"/>
          </rPr>
          <t>Oppholdsvær 18 grader. Fuktig i bakken</t>
        </r>
      </text>
    </comment>
  </commentList>
</comments>
</file>

<file path=xl/comments5.xml><?xml version="1.0" encoding="utf-8"?>
<comments xmlns="http://schemas.openxmlformats.org/spreadsheetml/2006/main">
  <authors>
    <author>Hans Anton Bj?rndalen</author>
  </authors>
  <commentList>
    <comment ref="M3" authorId="0">
      <text>
        <r>
          <rPr>
            <b/>
            <sz val="9"/>
            <rFont val="Tahoma"/>
            <family val="2"/>
          </rPr>
          <t>Vindstille
Oppholdsvær
10-11 grader
Tidspress 40/35 (40) sek</t>
        </r>
      </text>
    </comment>
  </commentList>
</comments>
</file>

<file path=xl/sharedStrings.xml><?xml version="1.0" encoding="utf-8"?>
<sst xmlns="http://schemas.openxmlformats.org/spreadsheetml/2006/main" count="2283" uniqueCount="902">
  <si>
    <t>Mai</t>
  </si>
  <si>
    <t>Juni</t>
  </si>
  <si>
    <t>Juli</t>
  </si>
  <si>
    <t>August</t>
  </si>
  <si>
    <t>1. Økt</t>
  </si>
  <si>
    <t>2. Økt</t>
  </si>
  <si>
    <t>September</t>
  </si>
  <si>
    <t>Oktober</t>
  </si>
  <si>
    <t>November</t>
  </si>
  <si>
    <t>Desember</t>
  </si>
  <si>
    <t>Januar</t>
  </si>
  <si>
    <t>Februar</t>
  </si>
  <si>
    <t>Mars</t>
  </si>
  <si>
    <t>April</t>
  </si>
  <si>
    <t>Farge koder</t>
  </si>
  <si>
    <t>ØKT BIBLIOTEK</t>
  </si>
  <si>
    <t>Skudd u/belast.</t>
  </si>
  <si>
    <t>Skudd R.K.</t>
  </si>
  <si>
    <t>Skudd H.K.</t>
  </si>
  <si>
    <t>Skudd testløp/konk</t>
  </si>
  <si>
    <t>Skudd Totalt</t>
  </si>
  <si>
    <t>Skyt. u/belast.</t>
  </si>
  <si>
    <t>TT</t>
  </si>
  <si>
    <t>Sum skyt. u/belast.</t>
  </si>
  <si>
    <t>Komb (2 min pr. serie)</t>
  </si>
  <si>
    <t>Tid skyting</t>
  </si>
  <si>
    <t>Mental trening</t>
  </si>
  <si>
    <t>Motivasjon</t>
  </si>
  <si>
    <t>Visualisering</t>
  </si>
  <si>
    <t>Selvtillit og tro på deg selv</t>
  </si>
  <si>
    <t>Avspenning/spenningsregulering</t>
  </si>
  <si>
    <t>Int 1</t>
  </si>
  <si>
    <t>I-1</t>
  </si>
  <si>
    <t>Int 2</t>
  </si>
  <si>
    <t>I-2</t>
  </si>
  <si>
    <t>Int 3</t>
  </si>
  <si>
    <t>I-3</t>
  </si>
  <si>
    <t>Int 4</t>
  </si>
  <si>
    <t>I-4</t>
  </si>
  <si>
    <t>Int 5</t>
  </si>
  <si>
    <t>I-5</t>
  </si>
  <si>
    <t>Gen. uth. styrke</t>
  </si>
  <si>
    <t>Stabiliseringsstyrke</t>
  </si>
  <si>
    <t>Sirkeltrening/dynamisk styrke</t>
  </si>
  <si>
    <t>Max styrke</t>
  </si>
  <si>
    <t>Maks styrke</t>
  </si>
  <si>
    <t>Spenst/hurtighet</t>
  </si>
  <si>
    <t>Hurtighet</t>
  </si>
  <si>
    <t>Tøying</t>
  </si>
  <si>
    <t>Skøyting (S)</t>
  </si>
  <si>
    <t>Klassisk (KL)</t>
  </si>
  <si>
    <t>Skøyting u/staver (SUS)</t>
  </si>
  <si>
    <t>Staking (ST)</t>
  </si>
  <si>
    <t>Løp/skigang (L)</t>
  </si>
  <si>
    <t>Sykkel (SY)</t>
  </si>
  <si>
    <t>Annet (A)</t>
  </si>
  <si>
    <t>1. Visualisering</t>
  </si>
  <si>
    <t>1a</t>
  </si>
  <si>
    <t>1b</t>
  </si>
  <si>
    <t>1c</t>
  </si>
  <si>
    <t>2. Tørrtrening basis</t>
  </si>
  <si>
    <t>2a</t>
  </si>
  <si>
    <t>2b</t>
  </si>
  <si>
    <t>2c</t>
  </si>
  <si>
    <t>2d</t>
  </si>
  <si>
    <t>2e</t>
  </si>
  <si>
    <t>2f</t>
  </si>
  <si>
    <t>2g</t>
  </si>
  <si>
    <t>2h</t>
  </si>
  <si>
    <t>3. Skyting basis</t>
  </si>
  <si>
    <t>3a</t>
  </si>
  <si>
    <t>3b</t>
  </si>
  <si>
    <t>3c</t>
  </si>
  <si>
    <t>3d</t>
  </si>
  <si>
    <t>3e</t>
  </si>
  <si>
    <t>3f</t>
  </si>
  <si>
    <t>3g</t>
  </si>
  <si>
    <t>3h</t>
  </si>
  <si>
    <t>3i</t>
  </si>
  <si>
    <t>3j</t>
  </si>
  <si>
    <t>4. Kombinasjon</t>
  </si>
  <si>
    <t>4a</t>
  </si>
  <si>
    <t>4b</t>
  </si>
  <si>
    <t>4c</t>
  </si>
  <si>
    <t>4d</t>
  </si>
  <si>
    <t>4e</t>
  </si>
  <si>
    <t>5. Utvikling</t>
  </si>
  <si>
    <t>5a</t>
  </si>
  <si>
    <t>5b</t>
  </si>
  <si>
    <t>5c</t>
  </si>
  <si>
    <t>5d</t>
  </si>
  <si>
    <t>5e</t>
  </si>
  <si>
    <t>6. Fellesøkter/matching</t>
  </si>
  <si>
    <t>6a</t>
  </si>
  <si>
    <t>6b</t>
  </si>
  <si>
    <t>6c</t>
  </si>
  <si>
    <t>6d</t>
  </si>
  <si>
    <t>7. Tester/konkurranser</t>
  </si>
  <si>
    <t>7a</t>
  </si>
  <si>
    <t>7b</t>
  </si>
  <si>
    <t>7c</t>
  </si>
  <si>
    <t>7d</t>
  </si>
  <si>
    <t>7e</t>
  </si>
  <si>
    <t>7f</t>
  </si>
  <si>
    <t>7g</t>
  </si>
  <si>
    <t>7h</t>
  </si>
  <si>
    <t>7i</t>
  </si>
  <si>
    <t>Fellestreninger</t>
  </si>
  <si>
    <t>Aktiv avkobling!</t>
  </si>
  <si>
    <t>Timer</t>
  </si>
  <si>
    <t>Uke</t>
  </si>
  <si>
    <t>Fellesferie</t>
  </si>
  <si>
    <t>Gjennomført</t>
  </si>
  <si>
    <t>Plan</t>
  </si>
  <si>
    <t>Aug</t>
  </si>
  <si>
    <t>Sept</t>
  </si>
  <si>
    <t>Okt</t>
  </si>
  <si>
    <t>Nov</t>
  </si>
  <si>
    <t>Des</t>
  </si>
  <si>
    <t>Jan</t>
  </si>
  <si>
    <t>Feb</t>
  </si>
  <si>
    <t>Apr</t>
  </si>
  <si>
    <t>Totalt</t>
  </si>
  <si>
    <t>Skøyting</t>
  </si>
  <si>
    <t>Klassisk</t>
  </si>
  <si>
    <t>Løp/skigang</t>
  </si>
  <si>
    <t>Sykkel</t>
  </si>
  <si>
    <t>Hviledag</t>
  </si>
  <si>
    <t>Skole time</t>
  </si>
  <si>
    <t>Kl</t>
  </si>
  <si>
    <t>Mandag</t>
  </si>
  <si>
    <t>Tirsdag</t>
  </si>
  <si>
    <t>Onsdag</t>
  </si>
  <si>
    <t>Torsdag</t>
  </si>
  <si>
    <t>Fredag</t>
  </si>
  <si>
    <t>Lørdag</t>
  </si>
  <si>
    <t>Søndag</t>
  </si>
  <si>
    <t>Frokost</t>
  </si>
  <si>
    <t>Søvn</t>
  </si>
  <si>
    <t>Avreise skole</t>
  </si>
  <si>
    <t>1. Treningsøkt</t>
  </si>
  <si>
    <t>Lunsj</t>
  </si>
  <si>
    <t>Middag/lekser</t>
  </si>
  <si>
    <t>2. Treningsøkt</t>
  </si>
  <si>
    <t>Avreise treningssamling/konkurranse</t>
  </si>
  <si>
    <t>Egentrening</t>
  </si>
  <si>
    <t>Klubbtrening</t>
  </si>
  <si>
    <t>Reise</t>
  </si>
  <si>
    <t>Hjemreise fra treningssamling/konkurranse</t>
  </si>
  <si>
    <t>Kveldsmat/lekser</t>
  </si>
  <si>
    <t>(Fysisk+skyting)</t>
  </si>
  <si>
    <t>(Fysisk)</t>
  </si>
  <si>
    <t>(Skyting)</t>
  </si>
  <si>
    <t>Utviklingsmål</t>
  </si>
  <si>
    <t>Konskvens</t>
  </si>
  <si>
    <t>Fast søvnrytme. Dagen i morgen starter dagen i forveien. Minimum 8t søvn i døgnet.
Trening og restitusjon er to sider av samme sak!</t>
  </si>
  <si>
    <t>Kvalitet på skyting, ta med få skudd på trening og heller ha stort 
fokus på hvert enkelt skudd</t>
  </si>
  <si>
    <t>Mål Skyting</t>
  </si>
  <si>
    <t>Ligg</t>
  </si>
  <si>
    <t>Stå</t>
  </si>
  <si>
    <t>Total</t>
  </si>
  <si>
    <t>Presisjonstest (20/20)</t>
  </si>
  <si>
    <t>Tyskertesten</t>
  </si>
  <si>
    <t>Diametertesten</t>
  </si>
  <si>
    <t>Kombinasjonstest (30/30)</t>
  </si>
  <si>
    <t>Padling</t>
  </si>
  <si>
    <t>Skyting</t>
  </si>
  <si>
    <t>Gruppas målsettninger:</t>
  </si>
  <si>
    <t>Renn</t>
  </si>
  <si>
    <t>Prestfosstaffeten</t>
  </si>
  <si>
    <t>Testløp V. Spone</t>
  </si>
  <si>
    <t>Testløp Stærkabyåsen</t>
  </si>
  <si>
    <t>15/16 = 7km</t>
  </si>
  <si>
    <t>Junior = 8km</t>
  </si>
  <si>
    <t>Etternavn</t>
  </si>
  <si>
    <t>Fornavn</t>
  </si>
  <si>
    <t>Type rulleski</t>
  </si>
  <si>
    <t>Kleven</t>
  </si>
  <si>
    <t>Henning</t>
  </si>
  <si>
    <t>Marwe 0</t>
  </si>
  <si>
    <t>Avlyst!</t>
  </si>
  <si>
    <t>Buskerud</t>
  </si>
  <si>
    <t>Jan Erik</t>
  </si>
  <si>
    <t>Støvern</t>
  </si>
  <si>
    <t>Nina</t>
  </si>
  <si>
    <t>Swenor 2</t>
  </si>
  <si>
    <t>Fossli Olstad</t>
  </si>
  <si>
    <t>Charlotte</t>
  </si>
  <si>
    <t>Vee</t>
  </si>
  <si>
    <t>Gaute Kvistad</t>
  </si>
  <si>
    <t>Hans Anton</t>
  </si>
  <si>
    <t>Bjørndalen</t>
  </si>
  <si>
    <t>Nygård</t>
  </si>
  <si>
    <t>Hanna Sofie</t>
  </si>
  <si>
    <t>Ruud</t>
  </si>
  <si>
    <t>Thomas</t>
  </si>
  <si>
    <t>Skinnes</t>
  </si>
  <si>
    <t>Vegard</t>
  </si>
  <si>
    <t>Håkon</t>
  </si>
  <si>
    <t>Andersen</t>
  </si>
  <si>
    <t>Tord</t>
  </si>
  <si>
    <t>Kleiv</t>
  </si>
  <si>
    <t>Siri</t>
  </si>
  <si>
    <t>Rønning</t>
  </si>
  <si>
    <t>Mathilde</t>
  </si>
  <si>
    <t>Bendiksby</t>
  </si>
  <si>
    <t>Maren</t>
  </si>
  <si>
    <t>Sigurd *</t>
  </si>
  <si>
    <t xml:space="preserve">Sigurd </t>
  </si>
  <si>
    <t>Sondre</t>
  </si>
  <si>
    <t>Johansen</t>
  </si>
  <si>
    <t>28:25:00*</t>
  </si>
  <si>
    <t>Vebjørn</t>
  </si>
  <si>
    <t>Nyhus</t>
  </si>
  <si>
    <t>Simen</t>
  </si>
  <si>
    <t>?</t>
  </si>
  <si>
    <t>Martin</t>
  </si>
  <si>
    <t>Tor Erling</t>
  </si>
  <si>
    <t>Mathisen</t>
  </si>
  <si>
    <t xml:space="preserve">Mads </t>
  </si>
  <si>
    <t>Fredheim</t>
  </si>
  <si>
    <t>Nordski 1000</t>
  </si>
  <si>
    <t>Rune</t>
  </si>
  <si>
    <t>Anette</t>
  </si>
  <si>
    <t>Grønhovd</t>
  </si>
  <si>
    <t>Silje</t>
  </si>
  <si>
    <t xml:space="preserve">Lars </t>
  </si>
  <si>
    <t>Kristiane</t>
  </si>
  <si>
    <t>Holm</t>
  </si>
  <si>
    <t xml:space="preserve">Live </t>
  </si>
  <si>
    <t>Karoline</t>
  </si>
  <si>
    <t>Dag Sander</t>
  </si>
  <si>
    <t xml:space="preserve">Erik </t>
  </si>
  <si>
    <t>Ramstad</t>
  </si>
  <si>
    <t>Skøien</t>
  </si>
  <si>
    <t>Solum</t>
  </si>
  <si>
    <t>Eivind</t>
  </si>
  <si>
    <t>Kenneth</t>
  </si>
  <si>
    <t xml:space="preserve">Even </t>
  </si>
  <si>
    <t xml:space="preserve">Marie </t>
  </si>
  <si>
    <t>Kvistad Vee</t>
  </si>
  <si>
    <t>Topp 10 Skøytetest (kort)</t>
  </si>
  <si>
    <t>Topp 10 Sterkabyåsen (G)</t>
  </si>
  <si>
    <t>Dato</t>
  </si>
  <si>
    <t>Tid</t>
  </si>
  <si>
    <t>Ole Einar</t>
  </si>
  <si>
    <t>Sigurd</t>
  </si>
  <si>
    <t>Topp 10 Skøytetest (lang)</t>
  </si>
  <si>
    <t>Topp 10 Sterkabyåsen (J)</t>
  </si>
  <si>
    <t>Synnøve</t>
  </si>
  <si>
    <t>Thoresen</t>
  </si>
  <si>
    <t>Ida</t>
  </si>
  <si>
    <t>Lien</t>
  </si>
  <si>
    <t>Høstferie 1</t>
  </si>
  <si>
    <t>Høstferie 2</t>
  </si>
  <si>
    <t>Juleferie 23</t>
  </si>
  <si>
    <t>Juleferie 24</t>
  </si>
  <si>
    <t>Juleferie 25</t>
  </si>
  <si>
    <t>Juleferie 26</t>
  </si>
  <si>
    <t>Juleferie 27</t>
  </si>
  <si>
    <t>Juleferie 28</t>
  </si>
  <si>
    <t>Juleferie 29</t>
  </si>
  <si>
    <t>Juleferie 30</t>
  </si>
  <si>
    <t>Juleferie 31</t>
  </si>
  <si>
    <t>Juleferie 1</t>
  </si>
  <si>
    <t>Juleferie 2</t>
  </si>
  <si>
    <t>Vinterferie 28</t>
  </si>
  <si>
    <t>Vinterferie 1</t>
  </si>
  <si>
    <t>SUM</t>
  </si>
  <si>
    <t>Basis/ferie</t>
  </si>
  <si>
    <t xml:space="preserve">Frida </t>
  </si>
  <si>
    <t>Krisstoffer</t>
  </si>
  <si>
    <t>Molberg</t>
  </si>
  <si>
    <t>Eizenberger</t>
  </si>
  <si>
    <t>Erik Andre</t>
  </si>
  <si>
    <t>Ane</t>
  </si>
  <si>
    <t>Anna</t>
  </si>
  <si>
    <t>Bolstad Thoresen</t>
  </si>
  <si>
    <t>Tilbakegang</t>
  </si>
  <si>
    <t>Fremgang</t>
  </si>
  <si>
    <t>Fremgang fra forrige test</t>
  </si>
  <si>
    <t>Gikk</t>
  </si>
  <si>
    <t>Kari</t>
  </si>
  <si>
    <t>Velstad</t>
  </si>
  <si>
    <t>Lillemoen</t>
  </si>
  <si>
    <t>Oscar</t>
  </si>
  <si>
    <t>Oskar</t>
  </si>
  <si>
    <t>Ragnhild</t>
  </si>
  <si>
    <t xml:space="preserve">Liv </t>
  </si>
  <si>
    <t>Hedda</t>
  </si>
  <si>
    <t xml:space="preserve">Bolstad  </t>
  </si>
  <si>
    <t>Erik</t>
  </si>
  <si>
    <t>Langtur klassisk kl 10:00, Nygårdshøgda</t>
  </si>
  <si>
    <t>Nasjonaldag</t>
  </si>
  <si>
    <t>Christian</t>
  </si>
  <si>
    <t>Groven</t>
  </si>
  <si>
    <t>Brage</t>
  </si>
  <si>
    <t>Stampe</t>
  </si>
  <si>
    <t>Mathias</t>
  </si>
  <si>
    <t>Marwe 0?</t>
  </si>
  <si>
    <t xml:space="preserve">Cristian </t>
  </si>
  <si>
    <t xml:space="preserve">Anders </t>
  </si>
  <si>
    <t>Bjørnar</t>
  </si>
  <si>
    <t>Dag</t>
  </si>
  <si>
    <t>Sunniva</t>
  </si>
  <si>
    <t>Rosenlund</t>
  </si>
  <si>
    <t>Ola</t>
  </si>
  <si>
    <t>Olafsby</t>
  </si>
  <si>
    <t>Marius</t>
  </si>
  <si>
    <t>Tærud</t>
  </si>
  <si>
    <t>Emil</t>
  </si>
  <si>
    <t>Viken</t>
  </si>
  <si>
    <t xml:space="preserve">Kaisa </t>
  </si>
  <si>
    <t>Trening</t>
  </si>
  <si>
    <t>Skole</t>
  </si>
  <si>
    <t>Dokka opp Trim kl 11:00. Konk: 12:30</t>
  </si>
  <si>
    <t>HH</t>
  </si>
  <si>
    <t>HT</t>
  </si>
  <si>
    <t>HAB</t>
  </si>
  <si>
    <t>Hilde Hovdenak</t>
  </si>
  <si>
    <t xml:space="preserve">1. </t>
  </si>
  <si>
    <t xml:space="preserve">2. </t>
  </si>
  <si>
    <t xml:space="preserve">3. </t>
  </si>
  <si>
    <t>1995?</t>
  </si>
  <si>
    <t>Fysiologiske krav:</t>
  </si>
  <si>
    <t>Arbeidskrav</t>
  </si>
  <si>
    <t>Kapasitet</t>
  </si>
  <si>
    <t>Arb. – Kap.</t>
  </si>
  <si>
    <t>Treningsprofil</t>
  </si>
  <si>
    <t>Generell Aerob utholdenhet</t>
  </si>
  <si>
    <t>Spesifikk utholdenhet skate</t>
  </si>
  <si>
    <t xml:space="preserve">Vurder din kapasitet ut fra den beste i din årsklasse i hvert av delkravene i skiskyting. Se eksempel </t>
  </si>
  <si>
    <t>Spesifikk utholdenhet staking</t>
  </si>
  <si>
    <t>Basis styrke</t>
  </si>
  <si>
    <t>(Arbeidskravet – Kapasitet) x Arbeidskravet = Treningsprofilen</t>
  </si>
  <si>
    <t>Maks styrke overkropp</t>
  </si>
  <si>
    <t>Spenst / hurtighet</t>
  </si>
  <si>
    <t>Bevegelighet</t>
  </si>
  <si>
    <t>Treningsmengde</t>
  </si>
  <si>
    <t>Skytetekniske krav:</t>
  </si>
  <si>
    <t>Liggende skyting</t>
  </si>
  <si>
    <t>Stående skyting</t>
  </si>
  <si>
    <t>Skyting i vind</t>
  </si>
  <si>
    <t>Generell presisjon</t>
  </si>
  <si>
    <t>Standplass opphold</t>
  </si>
  <si>
    <t>Ski tekniske krav:</t>
  </si>
  <si>
    <t>Dobbel dans</t>
  </si>
  <si>
    <t>Enkeltdans</t>
  </si>
  <si>
    <t>Utfor</t>
  </si>
  <si>
    <t>Koord. Balanse Rytme</t>
  </si>
  <si>
    <t>Mentale krav:</t>
  </si>
  <si>
    <t>Psyke skyting</t>
  </si>
  <si>
    <t>Psyke ski</t>
  </si>
  <si>
    <t>Taktiske valg</t>
  </si>
  <si>
    <t>Andre krav:</t>
  </si>
  <si>
    <t>Kosthold / Restitusjon</t>
  </si>
  <si>
    <t>Selvstendighet / Rutiner</t>
  </si>
  <si>
    <t>Utstyr</t>
  </si>
  <si>
    <t>Trener</t>
  </si>
  <si>
    <t>Avlyst</t>
  </si>
  <si>
    <t xml:space="preserve">Utkast til disponering av  Skytebane Eikvang Aug. 13 - april. 14 </t>
  </si>
  <si>
    <t>0900 - 1500</t>
  </si>
  <si>
    <t>15+ Kombiøkt (1000 - 1200)</t>
  </si>
  <si>
    <t>1700 - 1730</t>
  </si>
  <si>
    <t>1730 -1800</t>
  </si>
  <si>
    <t>13-14 år</t>
  </si>
  <si>
    <t>Nybgynner</t>
  </si>
  <si>
    <t>11-12 år</t>
  </si>
  <si>
    <t>1800 - 1830</t>
  </si>
  <si>
    <t>1830- 1900</t>
  </si>
  <si>
    <t>1900 - 1930</t>
  </si>
  <si>
    <t>13-14/ 15 + Kombi økt</t>
  </si>
  <si>
    <t>1930 - 2000</t>
  </si>
  <si>
    <t>15 + Kombi økt</t>
  </si>
  <si>
    <t>2000 - 2030</t>
  </si>
  <si>
    <t>2030 - 2100</t>
  </si>
  <si>
    <t>Har satt opp tid fra 1730, iforhold til lapping. Forutsetter at oppmenn lager lappeliste, og at 13-14 lapper alle skiver tirsdager!</t>
  </si>
  <si>
    <t>Med denne planen vil vi kunne leie ut mandager, samt onsdag og torsdag etter 1900.</t>
  </si>
  <si>
    <t>Treninger 13+ (Trener i ulike grupper, untatt onsdag)</t>
  </si>
  <si>
    <t>1000 Langtur( ALLE)</t>
  </si>
  <si>
    <t>Fra sesongstart langtur alle</t>
  </si>
  <si>
    <t>13+ Basis</t>
  </si>
  <si>
    <t>13 + Intervall</t>
  </si>
  <si>
    <t>Treninger alle grupper</t>
  </si>
  <si>
    <t>Nybegynner</t>
  </si>
  <si>
    <t>Skyting/ski</t>
  </si>
  <si>
    <t>Langtur fra desember</t>
  </si>
  <si>
    <t>Intervall /skitrening</t>
  </si>
  <si>
    <t>Langtur til desember</t>
  </si>
  <si>
    <t>Kombiøkt - skytebane</t>
  </si>
  <si>
    <t>Basis - Eikvang</t>
  </si>
  <si>
    <t>Intervall</t>
  </si>
  <si>
    <t>15 +</t>
  </si>
  <si>
    <t>Kombi - skytebane</t>
  </si>
  <si>
    <t>Kristoffer</t>
  </si>
  <si>
    <t>Sommer</t>
  </si>
  <si>
    <t>Sander</t>
  </si>
  <si>
    <t>Bergsrud</t>
  </si>
  <si>
    <t xml:space="preserve">Jan  </t>
  </si>
  <si>
    <t>Eriksen</t>
  </si>
  <si>
    <t>Gard Reier</t>
  </si>
  <si>
    <t>Alexander</t>
  </si>
  <si>
    <t>Engebretsen</t>
  </si>
  <si>
    <t>Sigrid Bredde</t>
  </si>
  <si>
    <t>Vig</t>
  </si>
  <si>
    <t>Marwe 6</t>
  </si>
  <si>
    <t xml:space="preserve">Kristiane </t>
  </si>
  <si>
    <t>Gard</t>
  </si>
  <si>
    <t>Magnus</t>
  </si>
  <si>
    <t>Eskild</t>
  </si>
  <si>
    <t>Stina</t>
  </si>
  <si>
    <t>Reistad Varsla</t>
  </si>
  <si>
    <t>Skiøkt</t>
  </si>
  <si>
    <t>Roar</t>
  </si>
  <si>
    <t>Hovde?</t>
  </si>
  <si>
    <t>Besseberg</t>
  </si>
  <si>
    <t>Andreas</t>
  </si>
  <si>
    <t>RomjulsTestløp Simostranda kl 10:00. SIL</t>
  </si>
  <si>
    <t>Intervall Modum FIK. Furumo kl 18:30 HH</t>
  </si>
  <si>
    <t>http://www.modumfik.no/</t>
  </si>
  <si>
    <t>Drømmemål</t>
  </si>
  <si>
    <t>Resultatmål</t>
  </si>
  <si>
    <t>Treffprosent konk</t>
  </si>
  <si>
    <t>Standplass tid konk</t>
  </si>
  <si>
    <t>NSSF 1</t>
  </si>
  <si>
    <t>4-6</t>
  </si>
  <si>
    <t>6-8</t>
  </si>
  <si>
    <t>8-10</t>
  </si>
  <si>
    <t>9-11</t>
  </si>
  <si>
    <t>10-12</t>
  </si>
  <si>
    <t>92-106</t>
  </si>
  <si>
    <t>Antall Hardøkter</t>
  </si>
  <si>
    <t>Inkl. Hard komb</t>
  </si>
  <si>
    <t>Ester</t>
  </si>
  <si>
    <t>Nes</t>
  </si>
  <si>
    <t>Sivert</t>
  </si>
  <si>
    <t>Anstein</t>
  </si>
  <si>
    <t>DNF</t>
  </si>
  <si>
    <t xml:space="preserve">Ane </t>
  </si>
  <si>
    <t>Baugerød</t>
  </si>
  <si>
    <t>Emil Tangerud</t>
  </si>
  <si>
    <t>Swenor 2?</t>
  </si>
  <si>
    <t>Aleksander</t>
  </si>
  <si>
    <t>Engebredtsen</t>
  </si>
  <si>
    <t xml:space="preserve">Bendit Liatoppen Staffet </t>
  </si>
  <si>
    <t>Testløp/Hard treningsuke</t>
  </si>
  <si>
    <t>Intervall/hard økter/Moderat treningsuke</t>
  </si>
  <si>
    <t>Langkjøring/Egentrening/Hvile/lett treningsuke</t>
  </si>
  <si>
    <t>Andre</t>
  </si>
  <si>
    <t>Dantoni</t>
  </si>
  <si>
    <t>Niri</t>
  </si>
  <si>
    <t>Berget</t>
  </si>
  <si>
    <t>Jonas</t>
  </si>
  <si>
    <t>Nordal</t>
  </si>
  <si>
    <t>Sindre</t>
  </si>
  <si>
    <t>Anderssen</t>
  </si>
  <si>
    <t>Moholt</t>
  </si>
  <si>
    <t>Troy</t>
  </si>
  <si>
    <t>Roger</t>
  </si>
  <si>
    <t>Knutsen</t>
  </si>
  <si>
    <t>Moholth</t>
  </si>
  <si>
    <t xml:space="preserve">Ragnhild </t>
  </si>
  <si>
    <t>Lars</t>
  </si>
  <si>
    <t>Sigrid</t>
  </si>
  <si>
    <t>Mads</t>
  </si>
  <si>
    <t>Olasbye</t>
  </si>
  <si>
    <t xml:space="preserve">Sindre </t>
  </si>
  <si>
    <t>Tyldum Andresen</t>
  </si>
  <si>
    <t>Rugroten</t>
  </si>
  <si>
    <t>D`Antoni</t>
  </si>
  <si>
    <t>Aleksandrer</t>
  </si>
  <si>
    <t>*</t>
  </si>
  <si>
    <t>Tangrud Viken</t>
  </si>
  <si>
    <t xml:space="preserve">Martin </t>
  </si>
  <si>
    <t xml:space="preserve">Anette </t>
  </si>
  <si>
    <t>Testløp Stærkabyåsen.Oppmøte Statuen kl 17:30 HAB</t>
  </si>
  <si>
    <t>Langtur m/tekniske arb.oppg</t>
  </si>
  <si>
    <t>30/30</t>
  </si>
  <si>
    <t>% treff L</t>
  </si>
  <si>
    <t>tid</t>
  </si>
  <si>
    <t>L: 53 L: 70</t>
  </si>
  <si>
    <t>L: 36 L: 41</t>
  </si>
  <si>
    <t>L: 40 L: 57</t>
  </si>
  <si>
    <t>L: 34 L: 36</t>
  </si>
  <si>
    <t>L: 87 L: 80</t>
  </si>
  <si>
    <t>L: 23 L:26</t>
  </si>
  <si>
    <t>L: 67, L: 53</t>
  </si>
  <si>
    <t>L:38,8 L:49</t>
  </si>
  <si>
    <t>I-4/5 Skøyting. Eikvang kl 18:00. HAB</t>
  </si>
  <si>
    <r>
      <t xml:space="preserve">Toppidrettseleven på Rosthaug VG 1-3 2015-16. </t>
    </r>
    <r>
      <rPr>
        <b/>
        <sz val="28"/>
        <color indexed="10"/>
        <rFont val="Calibri"/>
        <family val="2"/>
      </rPr>
      <t>Stor treningsbelastning!</t>
    </r>
  </si>
  <si>
    <r>
      <rPr>
        <b/>
        <sz val="10"/>
        <rFont val="Arial"/>
        <family val="2"/>
      </rPr>
      <t>Fokus Fysisk:</t>
    </r>
    <r>
      <rPr>
        <sz val="10"/>
        <rFont val="Arial"/>
        <family val="2"/>
      </rPr>
      <t xml:space="preserve"> Rolig mengde, lav intensitet,  teknik/styrke/basis
</t>
    </r>
    <r>
      <rPr>
        <b/>
        <sz val="10"/>
        <rFont val="Arial"/>
        <family val="2"/>
      </rPr>
      <t>Fokus skyting:</t>
    </r>
    <r>
      <rPr>
        <sz val="10"/>
        <rFont val="Arial"/>
        <family val="2"/>
      </rPr>
      <t xml:space="preserve"> Basis skyting, HT, Stillinger, Kontrollpunkter
</t>
    </r>
  </si>
  <si>
    <r>
      <rPr>
        <b/>
        <sz val="10"/>
        <rFont val="Arial"/>
        <family val="2"/>
      </rPr>
      <t>Fokus Fysisk:</t>
    </r>
    <r>
      <rPr>
        <sz val="10"/>
        <rFont val="Arial"/>
        <family val="2"/>
      </rPr>
      <t xml:space="preserve">
Mengde noe ned, I-4/5
</t>
    </r>
    <r>
      <rPr>
        <b/>
        <sz val="10"/>
        <rFont val="Arial"/>
        <family val="2"/>
      </rPr>
      <t xml:space="preserve">
Fokus Skyting:</t>
    </r>
    <r>
      <rPr>
        <sz val="10"/>
        <rFont val="Arial"/>
        <family val="2"/>
      </rPr>
      <t xml:space="preserve">
Basis skyting, TT, Fasit H.komb
</t>
    </r>
  </si>
  <si>
    <r>
      <rPr>
        <b/>
        <sz val="10"/>
        <rFont val="Arial"/>
        <family val="2"/>
      </rPr>
      <t>Fokus Fysisk:</t>
    </r>
    <r>
      <rPr>
        <sz val="10"/>
        <rFont val="Arial"/>
        <family val="2"/>
      </rPr>
      <t xml:space="preserve">
Aktiv avkobling, Alternativ trening
</t>
    </r>
    <r>
      <rPr>
        <b/>
        <sz val="10"/>
        <rFont val="Arial"/>
        <family val="2"/>
      </rPr>
      <t xml:space="preserve">Fokus Skyting: </t>
    </r>
    <r>
      <rPr>
        <sz val="10"/>
        <rFont val="Arial"/>
        <family val="2"/>
      </rPr>
      <t xml:space="preserve">Fikse våpen, skyte med andre typer våpen
</t>
    </r>
  </si>
  <si>
    <t>15/16</t>
  </si>
  <si>
    <t>NSSF Arbeidskrav</t>
  </si>
  <si>
    <t>17/18</t>
  </si>
  <si>
    <t>19/20</t>
  </si>
  <si>
    <t>21/22</t>
  </si>
  <si>
    <t>23+</t>
  </si>
  <si>
    <t>Vivi</t>
  </si>
  <si>
    <t>Trym</t>
  </si>
  <si>
    <t>Blegeberg</t>
  </si>
  <si>
    <t>T. Bolstad</t>
  </si>
  <si>
    <t>Swenor2</t>
  </si>
  <si>
    <t>Hedda Thoresen Bolstad</t>
  </si>
  <si>
    <t>Styrkekomb 19:00 Eikvang. HT</t>
  </si>
  <si>
    <t>skigo</t>
  </si>
  <si>
    <t>Herman</t>
  </si>
  <si>
    <t>Riber</t>
  </si>
  <si>
    <t>marwe 0</t>
  </si>
  <si>
    <t>04.09:15</t>
  </si>
  <si>
    <t>Snitt per test</t>
  </si>
  <si>
    <t>Snitt per år</t>
  </si>
  <si>
    <t xml:space="preserve"> Vinterferie 27</t>
  </si>
  <si>
    <t>Vinterferie 3</t>
  </si>
  <si>
    <t>Vinterferie 2</t>
  </si>
  <si>
    <t xml:space="preserve">Karoline </t>
  </si>
  <si>
    <t xml:space="preserve">Herman </t>
  </si>
  <si>
    <t>Malin</t>
  </si>
  <si>
    <t>Bødal</t>
  </si>
  <si>
    <t>Hard komb reg.</t>
  </si>
  <si>
    <t xml:space="preserve">Andre </t>
  </si>
  <si>
    <t>T. Andersen</t>
  </si>
  <si>
    <t>Tangerud Viken</t>
  </si>
  <si>
    <t>Olafbye</t>
  </si>
  <si>
    <t>Bolstad</t>
  </si>
  <si>
    <t xml:space="preserve">Eskild </t>
  </si>
  <si>
    <t xml:space="preserve">Jonas </t>
  </si>
  <si>
    <t>Børdalen</t>
  </si>
  <si>
    <t>Hartz Bråten</t>
  </si>
  <si>
    <t>Elisabeth</t>
  </si>
  <si>
    <t>Erland</t>
  </si>
  <si>
    <t>ANTALL TREFF (Høy-lav)</t>
  </si>
  <si>
    <t>Antall serier</t>
  </si>
  <si>
    <t>Antall Skudd</t>
  </si>
  <si>
    <t>CGB</t>
  </si>
  <si>
    <t>Christian Georg Bache</t>
  </si>
  <si>
    <t>Løpetrening Furumo 18.30. Intervall. HH/CGB/ØW</t>
  </si>
  <si>
    <t xml:space="preserve">Øyvind Wiiger </t>
  </si>
  <si>
    <t>ØW</t>
  </si>
  <si>
    <t>Felles Langtur, følg med på Facebook felles</t>
  </si>
  <si>
    <t>Bache</t>
  </si>
  <si>
    <t>Anne Hege</t>
  </si>
  <si>
    <t>Holm Bjørndalen</t>
  </si>
  <si>
    <t>TREFFPROSENT TABELL</t>
  </si>
  <si>
    <t>Stokke</t>
  </si>
  <si>
    <t xml:space="preserve">Truls </t>
  </si>
  <si>
    <t>Brattvold</t>
  </si>
  <si>
    <t>Swenor</t>
  </si>
  <si>
    <t>Agnes</t>
  </si>
  <si>
    <t>Longfjeld</t>
  </si>
  <si>
    <t xml:space="preserve">Tuva </t>
  </si>
  <si>
    <t>Furumo mila 2016 I-4</t>
  </si>
  <si>
    <t>Høstferie 5</t>
  </si>
  <si>
    <t>Høstferie 6</t>
  </si>
  <si>
    <t>Høstferie 4</t>
  </si>
  <si>
    <t>Høstferie 3</t>
  </si>
  <si>
    <t xml:space="preserve">Vegar </t>
  </si>
  <si>
    <t>Øverli Berg</t>
  </si>
  <si>
    <t>Lillemoen (16.08.16)</t>
  </si>
  <si>
    <t>Vegard Øverli</t>
  </si>
  <si>
    <t>Berg (16.08.16)</t>
  </si>
  <si>
    <t>Stokke (16.08.16)</t>
  </si>
  <si>
    <t>Berg</t>
  </si>
  <si>
    <t>Vegard Ø.</t>
  </si>
  <si>
    <t>Myhrer</t>
  </si>
  <si>
    <t>Johanna</t>
  </si>
  <si>
    <t xml:space="preserve">Mathilde </t>
  </si>
  <si>
    <t>Hjemreise</t>
  </si>
  <si>
    <t>Skiskytterfestival Bjerke</t>
  </si>
  <si>
    <t>Testløp Rulleski Husk Refleksvest! Oppmøte Statuen kl 17:30 HAB</t>
  </si>
  <si>
    <t>Komb m/stigningsløp skøyting I-1 kl 19:00. HAB/CGB (Sikte)</t>
  </si>
  <si>
    <t>Komb m/stigningsløp skøyting I-1 kl 19:00. HAB/CGB (avtrekk)</t>
  </si>
  <si>
    <t>2015-16</t>
  </si>
  <si>
    <t>Uke 40</t>
  </si>
  <si>
    <t>Jørn Are</t>
  </si>
  <si>
    <t>Odd</t>
  </si>
  <si>
    <t>Aslak</t>
  </si>
  <si>
    <t>Bjørndalen Mathisen</t>
  </si>
  <si>
    <t>Ligg treff</t>
  </si>
  <si>
    <t>Treff%</t>
  </si>
  <si>
    <t>Stå treff</t>
  </si>
  <si>
    <t xml:space="preserve">Sander </t>
  </si>
  <si>
    <t>Troj</t>
  </si>
  <si>
    <t>Skibrekk</t>
  </si>
  <si>
    <t xml:space="preserve">Hedda </t>
  </si>
  <si>
    <t xml:space="preserve">Ola </t>
  </si>
  <si>
    <t>Olafsbye</t>
  </si>
  <si>
    <t>Vegar Ø.</t>
  </si>
  <si>
    <t>Emil T.</t>
  </si>
  <si>
    <t xml:space="preserve">Vegar  </t>
  </si>
  <si>
    <t xml:space="preserve">Eivind </t>
  </si>
  <si>
    <t>I-4 Skøyting. Eikvang kl 18:00</t>
  </si>
  <si>
    <t>Kombinasjon ski m/stigningsdrag (Pust) 19:00. CGB/HAB</t>
  </si>
  <si>
    <t>Kombinasjon ski m/stigningsdrag (Stilling) 19:00.  HAB/CGB</t>
  </si>
  <si>
    <t>I-(3)4/5 Skøyting Hardkomb (Pust). Eikvang kl 18:00 HAB/CGB</t>
  </si>
  <si>
    <t>1-2</t>
  </si>
  <si>
    <t>2-3</t>
  </si>
  <si>
    <t>3-4</t>
  </si>
  <si>
    <t>4-5</t>
  </si>
  <si>
    <t>5-6</t>
  </si>
  <si>
    <t>40-52</t>
  </si>
  <si>
    <t>Antall timer</t>
  </si>
  <si>
    <t>Skudd H.K./konk</t>
  </si>
  <si>
    <t>Basis skyting</t>
  </si>
  <si>
    <t>HT/TT</t>
  </si>
  <si>
    <t>Styrke
Spenst/hHurtighet</t>
  </si>
  <si>
    <t>Div Annet</t>
  </si>
  <si>
    <t>4-5%</t>
  </si>
  <si>
    <t>&gt;80%</t>
  </si>
  <si>
    <t>5-7%</t>
  </si>
  <si>
    <t>8-10%</t>
  </si>
  <si>
    <t>9-11%</t>
  </si>
  <si>
    <t>10-12%</t>
  </si>
  <si>
    <t>&gt;85%</t>
  </si>
  <si>
    <t>&gt;75%</t>
  </si>
  <si>
    <t>6-8%</t>
  </si>
  <si>
    <t>7-9%</t>
  </si>
  <si>
    <t>8-12%</t>
  </si>
  <si>
    <t>Test uke fysisk</t>
  </si>
  <si>
    <t>Bevegelsesformfordeling i prosent</t>
  </si>
  <si>
    <t>Intensitetsfordeling i prosent</t>
  </si>
  <si>
    <t>Aktiv avkoblingsperiode</t>
  </si>
  <si>
    <t>Konkurranseperiode</t>
  </si>
  <si>
    <t>Konkurranseforberedeneperiode</t>
  </si>
  <si>
    <t>Ressursperiode</t>
  </si>
  <si>
    <r>
      <rPr>
        <b/>
        <sz val="10"/>
        <rFont val="Arial"/>
        <family val="2"/>
      </rPr>
      <t xml:space="preserve">Fokus Fysisk: </t>
    </r>
    <r>
      <rPr>
        <sz val="10"/>
        <rFont val="Arial"/>
        <family val="2"/>
      </rPr>
      <t xml:space="preserve">Rolig trening på riktig intensitet,  overskudd til konk og hardøkter. 1-3 formtopper, utvikle skiteknikk
</t>
    </r>
    <r>
      <rPr>
        <b/>
        <sz val="10"/>
        <rFont val="Arial"/>
        <family val="2"/>
      </rPr>
      <t>Fokus skyting:</t>
    </r>
    <r>
      <rPr>
        <sz val="10"/>
        <rFont val="Arial"/>
        <family val="2"/>
      </rPr>
      <t xml:space="preserve"> TT, H. komb/konk, mentaltrening
</t>
    </r>
  </si>
  <si>
    <t>(Tilvenning,-) Ressursperiode</t>
  </si>
  <si>
    <t>Målsetninger</t>
  </si>
  <si>
    <t>Nøkkeltall</t>
  </si>
  <si>
    <t>Utviklingsmål:</t>
  </si>
  <si>
    <t>Resultatmål:</t>
  </si>
  <si>
    <t>1).</t>
  </si>
  <si>
    <t>2).</t>
  </si>
  <si>
    <t>Avvik -</t>
  </si>
  <si>
    <t>Avvik +</t>
  </si>
  <si>
    <t>Team SKIGUARD 2017-18
Årsplan for: 
Klasse:</t>
  </si>
  <si>
    <t>Hardt</t>
  </si>
  <si>
    <t>Antall</t>
  </si>
  <si>
    <t>HK</t>
  </si>
  <si>
    <t>Tilvenning</t>
  </si>
  <si>
    <t>Treningsmål</t>
  </si>
  <si>
    <t>*
*
*</t>
  </si>
  <si>
    <t>Treningsfokus</t>
  </si>
  <si>
    <t>Konkurranser</t>
  </si>
  <si>
    <t>Samlinger</t>
  </si>
  <si>
    <t>Tester</t>
  </si>
  <si>
    <t>Helsesjekk</t>
  </si>
  <si>
    <t>Treningstall</t>
  </si>
  <si>
    <t>* Kollen 26-28
*
*</t>
  </si>
  <si>
    <t>* 40/40
*
*</t>
  </si>
  <si>
    <t>* Blodprøve
*
*</t>
  </si>
  <si>
    <t>* Utvikle spenst/hurtighet/styrke
*
*</t>
  </si>
  <si>
    <t>* Komme i gang med sesongen
* Innarbeide gode rutiner
*</t>
  </si>
  <si>
    <t>Konkurranseforb. periode</t>
  </si>
  <si>
    <t>Konkurranse periode</t>
  </si>
  <si>
    <t>Aktiv A.</t>
  </si>
  <si>
    <t>* Dokka opp
* 
*</t>
  </si>
  <si>
    <t>Braathen</t>
  </si>
  <si>
    <t>Åpen BSSK jr./Sr Samling Vik</t>
  </si>
  <si>
    <t>I-3/4 Sykkel (Offroad). Oppmøte statuen kl 18:00. HAB</t>
  </si>
  <si>
    <t>I-3/4 Skøyting m/komb. Oppmøte stadion kl 18:00. CGB</t>
  </si>
  <si>
    <t>Siste skoledag BFK</t>
  </si>
  <si>
    <t>LK skøyting m/teknikk. Statuen kl 18:00. HAB/CGB</t>
  </si>
  <si>
    <t>Stilling</t>
  </si>
  <si>
    <t>Pust/rytme</t>
  </si>
  <si>
    <t>Sikte</t>
  </si>
  <si>
    <t>Avtrekk</t>
  </si>
  <si>
    <t>BlinkFestivalen</t>
  </si>
  <si>
    <t>Braathen Hartz</t>
  </si>
  <si>
    <t xml:space="preserve">Trym </t>
  </si>
  <si>
    <t>B. Skibrekk</t>
  </si>
  <si>
    <t>Basis skyting + Styrkekomb 19:00 Eikvang. HT</t>
  </si>
  <si>
    <t xml:space="preserve">Felles Langtur, følg med på Facebook. </t>
  </si>
  <si>
    <t>HAB på Beitostølen man-fre</t>
  </si>
  <si>
    <t>Haugen</t>
  </si>
  <si>
    <t>Håvard</t>
  </si>
  <si>
    <t>Tuva</t>
  </si>
  <si>
    <t>Ann-Margritt</t>
  </si>
  <si>
    <t>Tarjei</t>
  </si>
  <si>
    <t>Ann Margritt</t>
  </si>
  <si>
    <t>Samuelsen</t>
  </si>
  <si>
    <t>Ribbe intervall skate med PK. Stadion kl 10:00</t>
  </si>
  <si>
    <t>TeamSKIGUARD Rosthaug/Elitelaget, Beitostølen</t>
  </si>
  <si>
    <t>Komb m/stigningsløp skøyting I-1 kl 19:00. HAB/CGB (Pust)</t>
  </si>
  <si>
    <t xml:space="preserve">Basis skyting + Komb skate (stilling) kl 19:00 HAB/CGB. </t>
  </si>
  <si>
    <t>Klubb samling Beitostølen</t>
  </si>
  <si>
    <t>Klubb samling Beitostølen (teknikk + komb)</t>
  </si>
  <si>
    <t>Klubb samling Beitostølen (Hard komb I-3/4)</t>
  </si>
  <si>
    <t>NC Lygna off.treningsdag</t>
  </si>
  <si>
    <t>NC Lygna, Sprint</t>
  </si>
  <si>
    <t>NC Lygna, Normal</t>
  </si>
  <si>
    <t xml:space="preserve">Romjulsrenn Svene, Langrenn. </t>
  </si>
  <si>
    <t>Fossen</t>
  </si>
  <si>
    <t>An-Margritt</t>
  </si>
  <si>
    <t>24.14.</t>
  </si>
  <si>
    <t>Kvalfoss-sprinten. Off. Trening?</t>
  </si>
  <si>
    <t>Kvalfoss-sprinten.</t>
  </si>
  <si>
    <t>Bendit Liatoppen Sprint</t>
  </si>
  <si>
    <t>Bendit Liatoppen Normal/fellesstart</t>
  </si>
  <si>
    <t>Team SKIGUARD avslutning, sponsor renn,skikurs,smørekurs???team konkurranser :)</t>
  </si>
  <si>
    <t>I-(3)4/5 Skøyting Hardkomb (Sikte). Eikvang kl 18:00 CGB</t>
  </si>
  <si>
    <t>Kombinasjon ski m/stigningsdrag (sikte) 19:00. CGB/HAB</t>
  </si>
  <si>
    <t>Elghufs junior. Brodder/ispigger og hodelykt. Modumhallen kl 18:00. HAB/CGB</t>
  </si>
  <si>
    <t>Vinterferie 26</t>
  </si>
  <si>
    <t>Total sum 2017-18:</t>
  </si>
  <si>
    <t>Komb. (Stilling)ski m/stigningsdrag 19:00. HAB/CGB</t>
  </si>
  <si>
    <t>I-4 Klassisk. Eikvang kl 18:00. Vikar</t>
  </si>
  <si>
    <t>Kombinasjon ski m/stigningsdrag (avtrekk) 19:00. CGB(/HAB)</t>
  </si>
  <si>
    <t>Komb. (Stilling) ski m/stigningsdrag 19:00. (HAB/)CGB</t>
  </si>
  <si>
    <t>Komb. (Pust) ski m/stigningsdrag 19:00. (HAB/)CGB</t>
  </si>
  <si>
    <t>I-4 klassisk, ute i langløypa. Eikvang kl 18:00. HAB/CGB</t>
  </si>
  <si>
    <t>Basisskyting (Test 30/30). Stadion kl 19:00. CGB</t>
  </si>
  <si>
    <t xml:space="preserve">Elisabeth </t>
  </si>
  <si>
    <t>Blegberg</t>
  </si>
  <si>
    <t xml:space="preserve">Vetle </t>
  </si>
  <si>
    <t>Skinnarland</t>
  </si>
  <si>
    <t>varierende vind, 6-8knepps vind.</t>
  </si>
  <si>
    <t>Holmenkollen, 3-4 kneppsvind</t>
  </si>
  <si>
    <t xml:space="preserve">Troy </t>
  </si>
  <si>
    <t>Arbeidskrav 30/30</t>
  </si>
  <si>
    <t>Poeng Ligg</t>
  </si>
  <si>
    <t>Poeng Stå</t>
  </si>
  <si>
    <t>Forventet treff%</t>
  </si>
  <si>
    <t>Edvardsen</t>
  </si>
  <si>
    <t>Thorstein</t>
  </si>
  <si>
    <t>Wigestad</t>
  </si>
  <si>
    <t>Nora</t>
  </si>
  <si>
    <t>Tonje</t>
  </si>
  <si>
    <t>Tveiten</t>
  </si>
  <si>
    <t>Thomasen</t>
  </si>
  <si>
    <t>OEB Motbakkeløp/testløp 11:30</t>
  </si>
  <si>
    <t xml:space="preserve">LM Øst Rulleskirenn Karidalen </t>
  </si>
  <si>
    <t>Aasand</t>
  </si>
  <si>
    <t>SB1 Cup/NC sr., Geilo</t>
  </si>
  <si>
    <t xml:space="preserve">TeamSKIGUARD Geilo </t>
  </si>
  <si>
    <t>NC Ål off.treningsdag</t>
  </si>
  <si>
    <t>NC Lygna, Fellesstart</t>
  </si>
  <si>
    <t>SB1 Cup Simostranda, Normal</t>
  </si>
  <si>
    <t>SB1 Cup Simostranda, Sprint</t>
  </si>
  <si>
    <t>Hodelykt! I-4/5 elghufs. Frydenlund kl 18:00. CGB</t>
  </si>
  <si>
    <t>Rolig kombinasjon m/Stigningsdrag 19:00 HAB/CGB (Avtrekk)</t>
  </si>
  <si>
    <t>Hard komb skate/løp kl 10:00. Eikvang</t>
  </si>
  <si>
    <t>TeamSKIGUARD, Trysil</t>
  </si>
  <si>
    <t>HL: Hard komb. Skate/løp kl 10:00. Eikvang</t>
  </si>
  <si>
    <t>Styrke Gym2000 joggesko 19:00. HT</t>
  </si>
  <si>
    <t>I-4 Klassisk (6*4min p=1min). Eikvang kl 18:00 HAB</t>
  </si>
  <si>
    <t>Rolig LK komb 20min*4  Skate 19:00 Eikvang. HAB (Stilling)</t>
  </si>
  <si>
    <t>HL: I-4 skate (6*4min p=1min). Eikvang kl 18:00. CGB/CO</t>
  </si>
  <si>
    <t>Kombinasjon ski m/stigningsdrag 19:00. CO (avtrekk)</t>
  </si>
  <si>
    <t>Hodelykt! I-4/5 elghufs. Frydenlund kl 18:00. CO</t>
  </si>
  <si>
    <t>Rolig Kombinasjon 19:00. CGB/CO (fasit)</t>
  </si>
  <si>
    <t>Kombinasjon m/stigningsdrag 19:00. HAB/CO (sikte)</t>
  </si>
  <si>
    <t>Rolig Kombinasjon 30/30 test 19:00. CGB/CO (pust)</t>
  </si>
  <si>
    <t>Rolig kombinasjon m/Stigningsdrag 19:00 HAB/CO (stilling)</t>
  </si>
  <si>
    <t>Hodelykt! I-4/5 elghufs (2-2-3-3-4-4-3-3-2-2). Eikvang kl 18:00. HAB/CGB</t>
  </si>
  <si>
    <t>I-4/5 Løp 5-8*1000m. Furumo kl 18:00. CGB</t>
  </si>
  <si>
    <t xml:space="preserve">Kretssamling Hønefoss G/J. 03-04.mod </t>
  </si>
  <si>
    <t xml:space="preserve">Still Klokka! Felles Langtur, følg med på Facebook. </t>
  </si>
  <si>
    <t>I-(3)4/5 Skøyting Hardkomb (Helhet). Eikvang kl 10:00 CGB</t>
  </si>
  <si>
    <t>Hard komb skate kl 10:00. Eikvang</t>
  </si>
  <si>
    <t xml:space="preserve">Team SKIGUARD Hafjell </t>
  </si>
  <si>
    <t>Hodelykt! I-4/5 elghufs (45/15)5)3-5 serier. Modumhallen kl 18:00. HAB/CGB</t>
  </si>
  <si>
    <t xml:space="preserve">Erland </t>
  </si>
  <si>
    <t>K. Vikersund</t>
  </si>
  <si>
    <t>Stein Ådne</t>
  </si>
  <si>
    <t>Bergan</t>
  </si>
  <si>
    <t>Jens</t>
  </si>
  <si>
    <t>Schjerven</t>
  </si>
  <si>
    <t>Geir</t>
  </si>
  <si>
    <t>Thommasen</t>
  </si>
  <si>
    <t>Resvoll Holm</t>
  </si>
  <si>
    <t>Røste Thommasen</t>
  </si>
  <si>
    <t>Kaspar</t>
  </si>
  <si>
    <t>Moenaar</t>
  </si>
  <si>
    <t>Præsterud</t>
  </si>
  <si>
    <t>Noah</t>
  </si>
  <si>
    <t>Rosenlund Samuelsen</t>
  </si>
  <si>
    <t>Henrik</t>
  </si>
  <si>
    <t>Sverre</t>
  </si>
  <si>
    <t>Vår Emilie</t>
  </si>
  <si>
    <t>Skikstein</t>
  </si>
  <si>
    <t>David</t>
  </si>
  <si>
    <t>Høgmoen</t>
  </si>
  <si>
    <t>Truks</t>
  </si>
  <si>
    <t>Bekkestad</t>
  </si>
  <si>
    <t>Thea</t>
  </si>
  <si>
    <t>Vinterferie 25</t>
  </si>
  <si>
    <t>Vinterferie 23</t>
  </si>
  <si>
    <t>Vinterferie 24</t>
  </si>
  <si>
    <t>Påske 15</t>
  </si>
  <si>
    <t>Påske 16</t>
  </si>
  <si>
    <t>Påske 17</t>
  </si>
  <si>
    <t>Påske 18</t>
  </si>
  <si>
    <t>Påske 19</t>
  </si>
  <si>
    <t>Påske 20</t>
  </si>
  <si>
    <t>Påske 21</t>
  </si>
  <si>
    <t>Påske 22</t>
  </si>
  <si>
    <t>Påske 13</t>
  </si>
  <si>
    <t>Påske 14</t>
  </si>
  <si>
    <t>NM sr. Ål, off. trening.</t>
  </si>
  <si>
    <t>NM Finale jr/sr. Ål, Staffet</t>
  </si>
  <si>
    <t xml:space="preserve">NM sr. Ål, Normal </t>
  </si>
  <si>
    <t>NM sr. Ål, jaktstart og NC Finale Junior</t>
  </si>
  <si>
    <t>NM Orkdal, Sprint</t>
  </si>
  <si>
    <t>NM Orkdal, staffet</t>
  </si>
  <si>
    <t>HL Oppdal, Normal</t>
  </si>
  <si>
    <t>HL Oppdal, sprint</t>
  </si>
  <si>
    <t>HL Oppdal, Staffet</t>
  </si>
  <si>
    <t>NC Østre Toten. Off. Trening</t>
  </si>
  <si>
    <t>NM Østre Toten, Normal</t>
  </si>
  <si>
    <t>NC Østre Toten, Sprint</t>
  </si>
  <si>
    <t>NM Østre Toten, Mix Staffet</t>
  </si>
  <si>
    <t>HL Oppdal, Off. trening</t>
  </si>
  <si>
    <t>NC Os i Østerdalen, Off. trening.</t>
  </si>
  <si>
    <t>NC Os i Østerdalen, Sprint.</t>
  </si>
  <si>
    <t>NC Os i Østerdalen, Jaktstart.</t>
  </si>
  <si>
    <t>Camp ØM dag m/Team SKIGUARD Buskerud 2002-2003?</t>
  </si>
  <si>
    <t>NM Orkdal, off. trening</t>
  </si>
  <si>
    <t>NM Orkdal, Fellesstart</t>
  </si>
  <si>
    <t>SB1 Cup Simostranda, Sprint.</t>
  </si>
  <si>
    <t>SB1 Cup Simostranda, Normal.</t>
  </si>
  <si>
    <t>KM Svene, Sprnt</t>
  </si>
  <si>
    <t>KM Svene, Normal.</t>
  </si>
  <si>
    <t>Kveldsrenn Svene</t>
  </si>
  <si>
    <t>Sparebank 1 cup Simostranda, sprint</t>
  </si>
  <si>
    <t>Sparebank 1 cup Simostranda, KM Staffet</t>
  </si>
  <si>
    <t>Klubb mesterskap, 2019? Forslag!</t>
  </si>
  <si>
    <t>Styrke + Bevegelighet Gym2000 joggesko 19:00. HT</t>
  </si>
  <si>
    <t>I-(3)4/5 Skøyting Hardkomb (Pust). Eikvang kl 19:00 HAB/CGB</t>
  </si>
  <si>
    <r>
      <t xml:space="preserve">I-4 </t>
    </r>
    <r>
      <rPr>
        <b/>
        <sz val="10"/>
        <color indexed="10"/>
        <rFont val="Arial"/>
        <family val="2"/>
      </rPr>
      <t>Komb</t>
    </r>
    <r>
      <rPr>
        <sz val="10"/>
        <rFont val="Arial"/>
        <family val="2"/>
      </rPr>
      <t xml:space="preserve"> (Sikte) skøyting. Eikvang kl 19:00. </t>
    </r>
  </si>
  <si>
    <r>
      <t xml:space="preserve">I-4 </t>
    </r>
    <r>
      <rPr>
        <b/>
        <sz val="10"/>
        <color indexed="10"/>
        <rFont val="Arial"/>
        <family val="2"/>
      </rPr>
      <t>Komb</t>
    </r>
    <r>
      <rPr>
        <sz val="10"/>
        <rFont val="Arial"/>
        <family val="2"/>
      </rPr>
      <t xml:space="preserve"> (Sikte) skøyting. Junior. Eikvang kl 19:00. </t>
    </r>
  </si>
  <si>
    <t>Hviledag for HL! Rolig Klasisk tur junior.</t>
  </si>
  <si>
    <t>Hviledag for junior! Klasisk intervall for HL (6*3min). Kl 18:00</t>
  </si>
  <si>
    <t>ØM Folldal/Hardkomb kl 10:00. Eikvang.</t>
  </si>
  <si>
    <t>ØM Folldal/Langtur klassisk</t>
  </si>
  <si>
    <t>Kveldsrenn Simostranda. Junior fri, hviledag rekruttering av nye junior skiskyttere.</t>
  </si>
  <si>
    <t>HL rolig klassisk tur i langløypa m/tøy kl 18:00</t>
  </si>
  <si>
    <t>Kvalfoss-sprinten/Hardkomb junior.</t>
  </si>
  <si>
    <t>Komb. (Avtrekk) ski m/stigningsdrag 19:00. HAB/CGB</t>
  </si>
  <si>
    <t>Komb. (Sikte)  19:00. HAB/CGB</t>
  </si>
  <si>
    <t>Hardøkt skøyting 3*3min + 2-4*4min</t>
  </si>
  <si>
    <t>59 grader Nord?</t>
  </si>
  <si>
    <t>Team SKIGUARD, Holmenkollen 05.mod +</t>
  </si>
  <si>
    <t>Team SKIGUARD, Holmenkollen 03.mod +</t>
  </si>
  <si>
    <t>Kretssamling Svene G/J f. 04-06</t>
  </si>
  <si>
    <t>Regionale YS G/J 04-05</t>
  </si>
  <si>
    <t>Skolestart 2019 BFK</t>
  </si>
  <si>
    <t>Plan 2019 stopper her!</t>
  </si>
  <si>
    <t>Team SKIGUARD, internat samling</t>
  </si>
  <si>
    <t>Løpetrening Furumo 18.30. Intervall. HH/HAB/ØW</t>
  </si>
  <si>
    <t>Basisskyting (Test 30/30). Stadion kl 19:00. CO/HAB</t>
  </si>
  <si>
    <t>LK skøyting m/teknikk. Statuen kl 18:00. CGB</t>
  </si>
  <si>
    <t>Basisskyting (stilling) + styrke/bev.komb. Stadion kl 19:00. CO/CGB</t>
  </si>
  <si>
    <t>Basisskyting (stilling) + styrke/bev.komb. Stadion kl 19:00. CO/HAB</t>
  </si>
  <si>
    <t>LK skøyting m/teknikk. Statuen kl 18:00. HAB</t>
  </si>
  <si>
    <t>Basisskyting  (pust/rytme) + spenst/hurtighet. Stadion kl 19:00. CGB/CO</t>
  </si>
  <si>
    <t xml:space="preserve">Hard komb. Egentrening kl 10:00. HAB </t>
  </si>
  <si>
    <t>Testløp Stærkabyåsen.Oppmøte Statuen kl 18:00. HAB</t>
  </si>
  <si>
    <t>Basisskyting (Sikte) Stadion kl 19:00. HAB/CO</t>
  </si>
  <si>
    <t>2. pinse Per`s Triathlone, Norefjell</t>
  </si>
  <si>
    <t>Basisskyting (avtrekk) + styrkekomb. Stadion kl 19:00. CO/CGB</t>
  </si>
  <si>
    <t>Testløp skøyting. Oppmøte statuen kl 18:00. CGB</t>
  </si>
  <si>
    <t>Holmenkollen,0-4 knepp. Sol</t>
  </si>
  <si>
    <t xml:space="preserve">30/30 Presisjonstest </t>
  </si>
  <si>
    <t>Ø. Berg</t>
  </si>
  <si>
    <t>T. Viken</t>
  </si>
  <si>
    <t>Hartz</t>
  </si>
  <si>
    <t>Arnegaard</t>
  </si>
  <si>
    <t>Mûller</t>
  </si>
  <si>
    <t>Thomassen</t>
  </si>
  <si>
    <t xml:space="preserve">Sunniva </t>
  </si>
  <si>
    <t xml:space="preserve">Håkon </t>
  </si>
  <si>
    <t xml:space="preserve">Sivert </t>
  </si>
  <si>
    <t xml:space="preserve">Mattis </t>
  </si>
  <si>
    <t xml:space="preserve">Aslak </t>
  </si>
  <si>
    <t xml:space="preserve">Gaute </t>
  </si>
  <si>
    <t xml:space="preserve">Vegard </t>
  </si>
  <si>
    <t>Sum</t>
  </si>
  <si>
    <t>Presterud</t>
  </si>
  <si>
    <t>Fredrik</t>
  </si>
  <si>
    <t>Noha</t>
  </si>
  <si>
    <t>Langtur Skøyting med teknikk. HAB</t>
  </si>
  <si>
    <t xml:space="preserve">Testløp m/skyting Stadion. kl 10:00. Sondre </t>
  </si>
  <si>
    <t>Off. trening Sommer NM Steinkjer</t>
  </si>
  <si>
    <t>Sommer NM Steinkjer</t>
  </si>
  <si>
    <t>Kretssamling Hønefoss G/J. 04-05.mod</t>
  </si>
  <si>
    <t>Team SKIGUARD Simostranda</t>
  </si>
  <si>
    <t>Testløp skate V. Spone. Oppmøte Statuen kl 18:00. HAB/SR</t>
  </si>
  <si>
    <t>I-3/4 (30/15)12))3 motbakkeløp. Gamlebutikken Haugfoss kl 18:00. HAB/SR</t>
  </si>
  <si>
    <t>Hufs m/staver(4-2-2-3-3-4-4-3-2-1). Modumhallen kl 18:00. SR/HAB</t>
  </si>
  <si>
    <t>Basis skyting + Basis (avtrekk) 19:00 HAB/COF</t>
  </si>
  <si>
    <t xml:space="preserve">Basis skyting 30/30 (stilling) kl 19:00. HT/COF. </t>
  </si>
  <si>
    <t>Komb (Sikte) skøyting m/hurtighet 19:00 CO/HAB</t>
  </si>
  <si>
    <t>Elghufs Breiliveien. Frydenberg kl 18:00. Sigurd Rønning (SR)/COF</t>
  </si>
  <si>
    <t>Basisskyting + løpskomb m/spenst (helhet)19:00. COF/HAB</t>
  </si>
  <si>
    <t>Elghufs Breiliveien. Frydenberg kl 18:00. SR/COF</t>
  </si>
  <si>
    <t>Basis skyting (Avtrekk) 19:00. COF/HT</t>
  </si>
  <si>
    <t xml:space="preserve">Komb/skyting Egentrening kl 10:00. </t>
  </si>
  <si>
    <t>Komb/skyting Egentrening kl 10:00. HAB</t>
  </si>
  <si>
    <t xml:space="preserve">Basisskyting + Rulleskikomb m/hurtighet(stilling) kl 19:00. COF/HT. </t>
  </si>
  <si>
    <t xml:space="preserve">Basis skyting 30/30 (Pust/rytme) kl 19:00. CO/HAB. </t>
  </si>
</sst>
</file>

<file path=xl/styles.xml><?xml version="1.0" encoding="utf-8"?>
<styleSheet xmlns="http://schemas.openxmlformats.org/spreadsheetml/2006/main">
  <numFmts count="42">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0\ &quot;TL&quot;;\-#,##0\ &quot;TL&quot;"/>
    <numFmt numFmtId="181" formatCode="#,##0\ &quot;TL&quot;;[Red]\-#,##0\ &quot;TL&quot;"/>
    <numFmt numFmtId="182" formatCode="#,##0.00\ &quot;TL&quot;;\-#,##0.00\ &quot;TL&quot;"/>
    <numFmt numFmtId="183" formatCode="#,##0.00\ &quot;TL&quot;;[Red]\-#,##0.00\ &quot;TL&quot;"/>
    <numFmt numFmtId="184" formatCode="_-* #,##0\ &quot;TL&quot;_-;\-* #,##0\ &quot;TL&quot;_-;_-* &quot;-&quot;\ &quot;TL&quot;_-;_-@_-"/>
    <numFmt numFmtId="185" formatCode="_-* #,##0\ _T_L_-;\-* #,##0\ _T_L_-;_-* &quot;-&quot;\ _T_L_-;_-@_-"/>
    <numFmt numFmtId="186" formatCode="_-* #,##0.00\ &quot;TL&quot;_-;\-* #,##0.00\ &quot;TL&quot;_-;_-* &quot;-&quot;??\ &quot;TL&quot;_-;_-@_-"/>
    <numFmt numFmtId="187" formatCode="_-* #,##0.00\ _T_L_-;\-* #,##0.00\ _T_L_-;_-* &quot;-&quot;??\ _T_L_-;_-@_-"/>
    <numFmt numFmtId="188" formatCode="&quot;Ja&quot;;&quot;Ja&quot;;&quot;Nei&quot;"/>
    <numFmt numFmtId="189" formatCode="&quot;Sann&quot;;&quot;Sann&quot;;&quot;Usann&quot;"/>
    <numFmt numFmtId="190" formatCode="&quot;På&quot;;&quot;På&quot;;&quot;Av&quot;"/>
    <numFmt numFmtId="191" formatCode="[h]:mm"/>
    <numFmt numFmtId="192" formatCode="[$€-2]\ ###,000_);[Red]\([$€-2]\ ###,000\)"/>
    <numFmt numFmtId="193" formatCode="0.0"/>
    <numFmt numFmtId="194" formatCode="hh:mm;@"/>
    <numFmt numFmtId="195" formatCode="mmm/yyyy"/>
    <numFmt numFmtId="196" formatCode="0.0\ %"/>
    <numFmt numFmtId="197" formatCode="[$-414]dddd\ d\.\ mmmm\ yyyy"/>
  </numFmts>
  <fonts count="69">
    <font>
      <sz val="10"/>
      <name val="Arial"/>
      <family val="0"/>
    </font>
    <font>
      <b/>
      <sz val="10"/>
      <name val="Arial"/>
      <family val="2"/>
    </font>
    <font>
      <b/>
      <i/>
      <sz val="10"/>
      <name val="Calibri"/>
      <family val="2"/>
    </font>
    <font>
      <b/>
      <sz val="12"/>
      <name val="Arial"/>
      <family val="2"/>
    </font>
    <font>
      <b/>
      <sz val="8"/>
      <name val="Tahoma"/>
      <family val="2"/>
    </font>
    <font>
      <b/>
      <sz val="20"/>
      <name val="Arial"/>
      <family val="2"/>
    </font>
    <font>
      <u val="single"/>
      <sz val="11"/>
      <color indexed="12"/>
      <name val="Calibri"/>
      <family val="2"/>
    </font>
    <font>
      <b/>
      <sz val="14"/>
      <name val="Arial"/>
      <family val="2"/>
    </font>
    <font>
      <b/>
      <sz val="16"/>
      <name val="Arial"/>
      <family val="2"/>
    </font>
    <font>
      <b/>
      <sz val="9"/>
      <name val="Tahoma"/>
      <family val="2"/>
    </font>
    <font>
      <b/>
      <sz val="18"/>
      <name val="Arial"/>
      <family val="2"/>
    </font>
    <font>
      <b/>
      <i/>
      <sz val="10"/>
      <name val="Arial"/>
      <family val="2"/>
    </font>
    <font>
      <b/>
      <sz val="11"/>
      <color indexed="8"/>
      <name val="Calibri"/>
      <family val="2"/>
    </font>
    <font>
      <sz val="9"/>
      <name val="Arial"/>
      <family val="2"/>
    </font>
    <font>
      <b/>
      <sz val="28"/>
      <color indexed="10"/>
      <name val="Calibri"/>
      <family val="2"/>
    </font>
    <font>
      <b/>
      <sz val="16"/>
      <color indexed="8"/>
      <name val="Calibri"/>
      <family val="2"/>
    </font>
    <font>
      <b/>
      <sz val="10"/>
      <color indexed="8"/>
      <name val="Arial"/>
      <family val="2"/>
    </font>
    <font>
      <sz val="11"/>
      <color indexed="8"/>
      <name val="Arial"/>
      <family val="2"/>
    </font>
    <font>
      <i/>
      <sz val="10"/>
      <name val="Arial"/>
      <family val="2"/>
    </font>
    <font>
      <sz val="8"/>
      <name val="Arial"/>
      <family val="2"/>
    </font>
    <font>
      <b/>
      <sz val="8"/>
      <name val="Arial"/>
      <family val="2"/>
    </font>
    <font>
      <sz val="9"/>
      <name val="Tahoma"/>
      <family val="2"/>
    </font>
    <font>
      <sz val="10"/>
      <name val="Verdana"/>
      <family val="2"/>
    </font>
    <font>
      <b/>
      <sz val="10"/>
      <color indexed="10"/>
      <name val="Arial"/>
      <family val="2"/>
    </font>
    <font>
      <b/>
      <sz val="11"/>
      <name val="Calibri"/>
      <family val="2"/>
    </font>
    <font>
      <b/>
      <sz val="11"/>
      <name val="Arial"/>
      <family val="2"/>
    </font>
    <font>
      <b/>
      <sz val="22"/>
      <name val="Arial"/>
      <family val="2"/>
    </font>
    <font>
      <sz val="11"/>
      <color indexed="8"/>
      <name val="Calibri"/>
      <family val="2"/>
    </font>
    <font>
      <sz val="11"/>
      <color indexed="9"/>
      <name val="Calibri"/>
      <family val="2"/>
    </font>
    <font>
      <u val="single"/>
      <sz val="10"/>
      <color indexed="20"/>
      <name val="Arial"/>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63"/>
      <name val="Calibri"/>
      <family val="2"/>
    </font>
    <font>
      <sz val="11"/>
      <color indexed="10"/>
      <name val="Calibri"/>
      <family val="2"/>
    </font>
    <font>
      <b/>
      <sz val="14"/>
      <color indexed="8"/>
      <name val="Calibri"/>
      <family val="2"/>
    </font>
    <font>
      <b/>
      <sz val="12"/>
      <color indexed="10"/>
      <name val="Arial"/>
      <family val="2"/>
    </font>
    <font>
      <b/>
      <sz val="28"/>
      <color indexed="8"/>
      <name val="Calibri"/>
      <family val="2"/>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0"/>
      <color rgb="FFFF0000"/>
      <name val="Arial"/>
      <family val="2"/>
    </font>
    <font>
      <b/>
      <sz val="14"/>
      <color theme="1"/>
      <name val="Calibri"/>
      <family val="2"/>
    </font>
    <font>
      <b/>
      <sz val="12"/>
      <color rgb="FFFF0000"/>
      <name val="Arial"/>
      <family val="2"/>
    </font>
    <font>
      <b/>
      <sz val="28"/>
      <color theme="1"/>
      <name val="Calibri"/>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52"/>
        <bgColor indexed="64"/>
      </patternFill>
    </fill>
    <fill>
      <patternFill patternType="solid">
        <fgColor indexed="15"/>
        <bgColor indexed="64"/>
      </patternFill>
    </fill>
    <fill>
      <patternFill patternType="solid">
        <fgColor indexed="11"/>
        <bgColor indexed="64"/>
      </patternFill>
    </fill>
    <fill>
      <patternFill patternType="solid">
        <fgColor indexed="17"/>
        <bgColor indexed="64"/>
      </patternFill>
    </fill>
    <fill>
      <patternFill patternType="solid">
        <fgColor indexed="14"/>
        <bgColor indexed="64"/>
      </patternFill>
    </fill>
    <fill>
      <patternFill patternType="solid">
        <fgColor indexed="60"/>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rgb="FFFF0000"/>
        <bgColor indexed="64"/>
      </patternFill>
    </fill>
    <fill>
      <patternFill patternType="solid">
        <fgColor rgb="FF00B0F0"/>
        <bgColor indexed="64"/>
      </patternFill>
    </fill>
    <fill>
      <patternFill patternType="solid">
        <fgColor indexed="15"/>
        <bgColor indexed="64"/>
      </patternFill>
    </fill>
    <fill>
      <patternFill patternType="solid">
        <fgColor rgb="FF7030A0"/>
        <bgColor indexed="64"/>
      </patternFill>
    </fill>
    <fill>
      <patternFill patternType="solid">
        <fgColor rgb="FF66FFFF"/>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0070C0"/>
        <bgColor indexed="64"/>
      </patternFill>
    </fill>
    <fill>
      <patternFill patternType="solid">
        <fgColor theme="3" tint="0.7999799847602844"/>
        <bgColor indexed="64"/>
      </patternFill>
    </fill>
    <fill>
      <patternFill patternType="solid">
        <fgColor rgb="FF00B050"/>
        <bgColor indexed="64"/>
      </patternFill>
    </fill>
    <fill>
      <patternFill patternType="solid">
        <fgColor rgb="FFFF0066"/>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indexed="11"/>
        <bgColor indexed="64"/>
      </patternFill>
    </fill>
    <fill>
      <patternFill patternType="solid">
        <fgColor rgb="FF66FF33"/>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indexed="8"/>
      </left>
      <right>
        <color indexed="63"/>
      </right>
      <top>
        <color indexed="63"/>
      </top>
      <bottom>
        <color indexed="63"/>
      </bottom>
    </border>
    <border>
      <left style="medium">
        <color indexed="8"/>
      </left>
      <right style="thin">
        <color indexed="8"/>
      </right>
      <top style="hair">
        <color indexed="8"/>
      </top>
      <bottom style="hair">
        <color indexed="8"/>
      </bottom>
    </border>
    <border>
      <left style="medium">
        <color indexed="8"/>
      </left>
      <right style="thin">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hair">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color indexed="63"/>
      </right>
      <top style="medium">
        <color indexed="8"/>
      </top>
      <bottom style="hair">
        <color indexed="8"/>
      </bottom>
    </border>
    <border>
      <left style="medium">
        <color indexed="8"/>
      </left>
      <right>
        <color indexed="63"/>
      </right>
      <top style="hair">
        <color indexed="8"/>
      </top>
      <bottom style="hair">
        <color indexed="8"/>
      </bottom>
    </border>
    <border>
      <left style="thin"/>
      <right style="thin"/>
      <top>
        <color indexed="63"/>
      </top>
      <bottom style="thin"/>
    </border>
    <border>
      <left style="thin"/>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right style="thin"/>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color indexed="63"/>
      </bottom>
    </border>
    <border>
      <left/>
      <right style="thin"/>
      <top style="medium"/>
      <bottom style="thin"/>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style="medium"/>
      <top style="thin"/>
      <bottom>
        <color indexed="63"/>
      </bottom>
    </border>
    <border>
      <left>
        <color indexed="63"/>
      </left>
      <right style="thin"/>
      <top style="thin"/>
      <bottom style="medium"/>
    </border>
    <border>
      <left style="thin"/>
      <right>
        <color indexed="63"/>
      </right>
      <top>
        <color indexed="63"/>
      </top>
      <bottom style="thin"/>
    </border>
    <border>
      <left style="medium"/>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top/>
      <bottom/>
    </border>
    <border>
      <left style="medium"/>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style="hair"/>
    </border>
    <border>
      <left style="medium"/>
      <right style="thin"/>
      <top style="hair"/>
      <bottom style="thin"/>
    </border>
    <border>
      <left style="medium"/>
      <right style="thin"/>
      <top style="hair"/>
      <bottom style="hair"/>
    </border>
    <border>
      <left style="medium"/>
      <right style="medium"/>
      <top>
        <color indexed="63"/>
      </top>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style="thin"/>
      <right style="medium"/>
      <top>
        <color indexed="63"/>
      </top>
      <bottom>
        <color indexed="63"/>
      </bottom>
    </border>
    <border>
      <left style="thin"/>
      <right style="medium"/>
      <top>
        <color indexed="63"/>
      </top>
      <bottom style="medium"/>
    </border>
    <border>
      <left style="thin"/>
      <right style="thin"/>
      <top/>
      <bottom style="medium"/>
    </border>
    <border>
      <left style="thin"/>
      <right>
        <color indexed="63"/>
      </right>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20" borderId="1" applyNumberFormat="0" applyAlignment="0" applyProtection="0"/>
    <xf numFmtId="0" fontId="51" fillId="21" borderId="0" applyNumberFormat="0" applyBorder="0" applyAlignment="0" applyProtection="0"/>
    <xf numFmtId="0" fontId="52" fillId="0" borderId="0" applyNumberFormat="0" applyFill="0" applyBorder="0" applyAlignment="0" applyProtection="0"/>
    <xf numFmtId="0" fontId="53" fillId="22" borderId="0" applyNumberFormat="0" applyBorder="0" applyAlignment="0" applyProtection="0"/>
    <xf numFmtId="0" fontId="6" fillId="0" borderId="0" applyNumberFormat="0" applyFill="0" applyBorder="0" applyAlignment="0" applyProtection="0"/>
    <xf numFmtId="0" fontId="54" fillId="23" borderId="1" applyNumberFormat="0" applyAlignment="0" applyProtection="0"/>
    <xf numFmtId="0" fontId="55" fillId="0" borderId="2" applyNumberFormat="0" applyFill="0" applyAlignment="0" applyProtection="0"/>
    <xf numFmtId="171" fontId="0" fillId="0" borderId="0" applyFont="0" applyFill="0" applyBorder="0" applyAlignment="0" applyProtection="0"/>
    <xf numFmtId="0" fontId="56" fillId="24" borderId="3" applyNumberFormat="0" applyAlignment="0" applyProtection="0"/>
    <xf numFmtId="0" fontId="0" fillId="25" borderId="4" applyNumberFormat="0" applyFont="0" applyAlignment="0" applyProtection="0"/>
    <xf numFmtId="0" fontId="57" fillId="26" borderId="0" applyNumberFormat="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169" fontId="0" fillId="0" borderId="0" applyFont="0" applyFill="0" applyBorder="0" applyAlignment="0" applyProtection="0"/>
    <xf numFmtId="0" fontId="63" fillId="20" borderId="9" applyNumberFormat="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cellStyleXfs>
  <cellXfs count="889">
    <xf numFmtId="0" fontId="0" fillId="0" borderId="0" xfId="0" applyAlignment="1">
      <alignment/>
    </xf>
    <xf numFmtId="0" fontId="1" fillId="33" borderId="10" xfId="0" applyFont="1" applyFill="1" applyBorder="1" applyAlignment="1">
      <alignment/>
    </xf>
    <xf numFmtId="0" fontId="0" fillId="0" borderId="10" xfId="0" applyFill="1" applyBorder="1" applyAlignment="1">
      <alignment/>
    </xf>
    <xf numFmtId="0" fontId="1" fillId="34" borderId="10" xfId="0" applyFont="1" applyFill="1" applyBorder="1" applyAlignment="1">
      <alignment/>
    </xf>
    <xf numFmtId="0" fontId="1" fillId="35" borderId="10" xfId="0" applyFont="1" applyFill="1" applyBorder="1" applyAlignment="1">
      <alignment/>
    </xf>
    <xf numFmtId="0" fontId="0" fillId="0" borderId="10" xfId="0" applyBorder="1" applyAlignment="1">
      <alignment/>
    </xf>
    <xf numFmtId="0" fontId="3" fillId="0" borderId="0" xfId="0" applyFont="1" applyAlignment="1">
      <alignment/>
    </xf>
    <xf numFmtId="0" fontId="5" fillId="0" borderId="0" xfId="0" applyFont="1" applyAlignment="1">
      <alignment/>
    </xf>
    <xf numFmtId="0" fontId="0" fillId="36" borderId="10" xfId="0" applyFont="1" applyFill="1" applyBorder="1" applyAlignment="1">
      <alignment/>
    </xf>
    <xf numFmtId="0" fontId="1" fillId="0" borderId="10" xfId="0" applyFont="1" applyBorder="1" applyAlignment="1">
      <alignment/>
    </xf>
    <xf numFmtId="0" fontId="8" fillId="0" borderId="0" xfId="0" applyFont="1" applyAlignment="1">
      <alignment/>
    </xf>
    <xf numFmtId="0" fontId="1" fillId="0" borderId="0" xfId="0" applyFont="1" applyAlignment="1">
      <alignment/>
    </xf>
    <xf numFmtId="0" fontId="0" fillId="0" borderId="0" xfId="0" applyFont="1" applyAlignment="1">
      <alignment/>
    </xf>
    <xf numFmtId="0" fontId="0" fillId="37" borderId="11" xfId="0" applyFill="1" applyBorder="1" applyAlignment="1" applyProtection="1">
      <alignment/>
      <protection hidden="1"/>
    </xf>
    <xf numFmtId="0" fontId="0" fillId="37" borderId="12" xfId="0" applyFill="1" applyBorder="1" applyAlignment="1" applyProtection="1">
      <alignment/>
      <protection hidden="1"/>
    </xf>
    <xf numFmtId="0" fontId="0" fillId="37" borderId="13" xfId="0" applyFill="1" applyBorder="1" applyAlignment="1" applyProtection="1">
      <alignment/>
      <protection hidden="1"/>
    </xf>
    <xf numFmtId="0" fontId="0" fillId="38" borderId="11" xfId="0" applyFill="1" applyBorder="1" applyAlignment="1" applyProtection="1">
      <alignment/>
      <protection hidden="1"/>
    </xf>
    <xf numFmtId="0" fontId="0" fillId="0" borderId="14" xfId="0" applyFill="1" applyBorder="1" applyAlignment="1" applyProtection="1">
      <alignment/>
      <protection hidden="1"/>
    </xf>
    <xf numFmtId="191" fontId="0" fillId="37" borderId="15" xfId="0" applyNumberFormat="1" applyFill="1" applyBorder="1" applyAlignment="1" applyProtection="1">
      <alignment/>
      <protection hidden="1"/>
    </xf>
    <xf numFmtId="191" fontId="0" fillId="37" borderId="13" xfId="0" applyNumberFormat="1" applyFill="1" applyBorder="1" applyAlignment="1" applyProtection="1">
      <alignment/>
      <protection hidden="1"/>
    </xf>
    <xf numFmtId="191" fontId="0" fillId="37" borderId="16" xfId="0" applyNumberFormat="1" applyFill="1" applyBorder="1" applyAlignment="1" applyProtection="1">
      <alignment/>
      <protection hidden="1"/>
    </xf>
    <xf numFmtId="191" fontId="0" fillId="38" borderId="11" xfId="0" applyNumberFormat="1" applyFill="1" applyBorder="1" applyAlignment="1" applyProtection="1">
      <alignment/>
      <protection hidden="1"/>
    </xf>
    <xf numFmtId="191" fontId="0" fillId="0" borderId="14" xfId="0" applyNumberFormat="1" applyFill="1" applyBorder="1" applyAlignment="1" applyProtection="1">
      <alignment/>
      <protection hidden="1"/>
    </xf>
    <xf numFmtId="191" fontId="0" fillId="37" borderId="17" xfId="0" applyNumberFormat="1" applyFont="1" applyFill="1" applyBorder="1" applyAlignment="1" applyProtection="1">
      <alignment/>
      <protection hidden="1"/>
    </xf>
    <xf numFmtId="191" fontId="0" fillId="37" borderId="18" xfId="0" applyNumberFormat="1" applyFill="1" applyBorder="1" applyAlignment="1" applyProtection="1">
      <alignment/>
      <protection hidden="1"/>
    </xf>
    <xf numFmtId="0" fontId="0" fillId="0" borderId="10" xfId="0" applyBorder="1" applyAlignment="1">
      <alignment horizontal="right"/>
    </xf>
    <xf numFmtId="191" fontId="0" fillId="37" borderId="19" xfId="0" applyNumberFormat="1" applyFill="1" applyBorder="1" applyAlignment="1" applyProtection="1">
      <alignment/>
      <protection hidden="1"/>
    </xf>
    <xf numFmtId="0" fontId="0" fillId="34" borderId="10" xfId="0" applyFill="1" applyBorder="1" applyAlignment="1">
      <alignment horizontal="right"/>
    </xf>
    <xf numFmtId="0" fontId="0" fillId="36" borderId="10" xfId="0" applyFill="1" applyBorder="1" applyAlignment="1">
      <alignment horizontal="right"/>
    </xf>
    <xf numFmtId="0" fontId="0" fillId="0" borderId="10" xfId="0" applyBorder="1" applyAlignment="1">
      <alignment horizontal="left"/>
    </xf>
    <xf numFmtId="191" fontId="0" fillId="37" borderId="12" xfId="0" applyNumberFormat="1" applyFill="1" applyBorder="1" applyAlignment="1" applyProtection="1">
      <alignment/>
      <protection hidden="1"/>
    </xf>
    <xf numFmtId="0" fontId="0" fillId="35" borderId="0" xfId="0" applyFill="1" applyAlignment="1">
      <alignment/>
    </xf>
    <xf numFmtId="0" fontId="1" fillId="35" borderId="0" xfId="0" applyFont="1" applyFill="1" applyAlignment="1">
      <alignment/>
    </xf>
    <xf numFmtId="0" fontId="0" fillId="39" borderId="0" xfId="0" applyFill="1" applyAlignment="1">
      <alignment/>
    </xf>
    <xf numFmtId="0" fontId="1" fillId="39" borderId="0" xfId="0" applyFont="1" applyFill="1" applyAlignment="1">
      <alignment/>
    </xf>
    <xf numFmtId="0" fontId="0" fillId="40" borderId="0" xfId="0" applyFill="1" applyAlignment="1">
      <alignment/>
    </xf>
    <xf numFmtId="0" fontId="1" fillId="40" borderId="0" xfId="0" applyFont="1" applyFill="1" applyAlignment="1">
      <alignment/>
    </xf>
    <xf numFmtId="0" fontId="0" fillId="41" borderId="0" xfId="0" applyFill="1" applyAlignment="1">
      <alignment/>
    </xf>
    <xf numFmtId="0" fontId="1" fillId="41" borderId="0" xfId="0" applyFont="1" applyFill="1" applyAlignment="1">
      <alignment/>
    </xf>
    <xf numFmtId="0" fontId="0" fillId="42" borderId="0" xfId="0" applyFill="1" applyAlignment="1">
      <alignment/>
    </xf>
    <xf numFmtId="0" fontId="1" fillId="42" borderId="0" xfId="0" applyFont="1" applyFill="1" applyAlignment="1">
      <alignment/>
    </xf>
    <xf numFmtId="0" fontId="0" fillId="43" borderId="0" xfId="0" applyFill="1" applyAlignment="1">
      <alignment/>
    </xf>
    <xf numFmtId="0" fontId="1" fillId="43" borderId="0" xfId="0" applyFont="1" applyFill="1" applyAlignment="1">
      <alignment/>
    </xf>
    <xf numFmtId="0" fontId="0" fillId="44" borderId="0" xfId="0" applyFill="1" applyAlignment="1">
      <alignment/>
    </xf>
    <xf numFmtId="0" fontId="1" fillId="44" borderId="0" xfId="0" applyFont="1" applyFill="1" applyAlignment="1">
      <alignment/>
    </xf>
    <xf numFmtId="0" fontId="0" fillId="45" borderId="10" xfId="0" applyFill="1" applyBorder="1" applyAlignment="1">
      <alignment/>
    </xf>
    <xf numFmtId="0" fontId="0" fillId="0" borderId="0" xfId="0" applyFill="1" applyAlignment="1">
      <alignment/>
    </xf>
    <xf numFmtId="0" fontId="2" fillId="0" borderId="0" xfId="0" applyFont="1" applyFill="1" applyBorder="1" applyAlignment="1">
      <alignment wrapText="1"/>
    </xf>
    <xf numFmtId="0" fontId="1" fillId="46" borderId="10" xfId="0" applyFont="1" applyFill="1" applyBorder="1" applyAlignment="1">
      <alignment/>
    </xf>
    <xf numFmtId="0" fontId="10" fillId="0" borderId="0" xfId="0" applyFont="1" applyAlignment="1">
      <alignment/>
    </xf>
    <xf numFmtId="0" fontId="1" fillId="34" borderId="10" xfId="0" applyFont="1" applyFill="1" applyBorder="1" applyAlignment="1">
      <alignment horizontal="left"/>
    </xf>
    <xf numFmtId="0" fontId="11" fillId="0" borderId="10" xfId="0" applyFont="1" applyBorder="1" applyAlignment="1">
      <alignment/>
    </xf>
    <xf numFmtId="0" fontId="1" fillId="33" borderId="20" xfId="0" applyFont="1" applyFill="1" applyBorder="1" applyAlignment="1">
      <alignment/>
    </xf>
    <xf numFmtId="0" fontId="1" fillId="0" borderId="21" xfId="0" applyFont="1" applyFill="1" applyBorder="1" applyAlignment="1">
      <alignment horizontal="left"/>
    </xf>
    <xf numFmtId="0" fontId="0" fillId="45" borderId="22" xfId="0" applyFill="1" applyBorder="1" applyAlignment="1">
      <alignment/>
    </xf>
    <xf numFmtId="0" fontId="0" fillId="0" borderId="22" xfId="0" applyFill="1" applyBorder="1" applyAlignment="1">
      <alignment/>
    </xf>
    <xf numFmtId="0" fontId="0" fillId="0" borderId="22" xfId="0" applyFont="1" applyFill="1" applyBorder="1" applyAlignment="1">
      <alignment/>
    </xf>
    <xf numFmtId="0" fontId="1" fillId="33" borderId="23" xfId="0" applyFont="1" applyFill="1" applyBorder="1" applyAlignment="1">
      <alignment/>
    </xf>
    <xf numFmtId="0" fontId="0" fillId="0" borderId="20" xfId="0" applyFill="1" applyBorder="1" applyAlignment="1">
      <alignment/>
    </xf>
    <xf numFmtId="0" fontId="0" fillId="45" borderId="22" xfId="0" applyFont="1" applyFill="1" applyBorder="1" applyAlignment="1">
      <alignment horizontal="right"/>
    </xf>
    <xf numFmtId="0" fontId="0" fillId="0" borderId="22" xfId="0" applyFont="1" applyFill="1" applyBorder="1" applyAlignment="1">
      <alignment horizontal="right"/>
    </xf>
    <xf numFmtId="0" fontId="0" fillId="0" borderId="21" xfId="0" applyFill="1" applyBorder="1" applyAlignment="1">
      <alignment/>
    </xf>
    <xf numFmtId="0" fontId="0" fillId="0" borderId="20" xfId="0" applyBorder="1" applyAlignment="1">
      <alignment/>
    </xf>
    <xf numFmtId="0" fontId="0" fillId="0" borderId="21" xfId="0" applyFont="1" applyFill="1" applyBorder="1" applyAlignment="1">
      <alignment horizontal="left"/>
    </xf>
    <xf numFmtId="0" fontId="0" fillId="0" borderId="21" xfId="0" applyFont="1" applyFill="1" applyBorder="1" applyAlignment="1">
      <alignment/>
    </xf>
    <xf numFmtId="0" fontId="0" fillId="45" borderId="0" xfId="0" applyFill="1" applyAlignment="1">
      <alignment/>
    </xf>
    <xf numFmtId="0" fontId="0" fillId="0" borderId="0" xfId="0" applyAlignment="1" applyProtection="1">
      <alignment/>
      <protection hidden="1"/>
    </xf>
    <xf numFmtId="0" fontId="0" fillId="47" borderId="24" xfId="0" applyFont="1" applyFill="1" applyBorder="1" applyAlignment="1" applyProtection="1">
      <alignment/>
      <protection hidden="1"/>
    </xf>
    <xf numFmtId="0" fontId="0" fillId="47" borderId="25" xfId="0" applyFont="1" applyFill="1" applyBorder="1" applyAlignment="1" applyProtection="1">
      <alignment/>
      <protection hidden="1"/>
    </xf>
    <xf numFmtId="0" fontId="0" fillId="0" borderId="0" xfId="0" applyFont="1" applyAlignment="1" applyProtection="1">
      <alignment/>
      <protection hidden="1"/>
    </xf>
    <xf numFmtId="0" fontId="13" fillId="0" borderId="26" xfId="0" applyNumberFormat="1" applyFont="1" applyFill="1" applyBorder="1" applyAlignment="1" applyProtection="1">
      <alignment/>
      <protection hidden="1"/>
    </xf>
    <xf numFmtId="0" fontId="13" fillId="48" borderId="26" xfId="0" applyNumberFormat="1" applyFont="1" applyFill="1" applyBorder="1" applyAlignment="1" applyProtection="1">
      <alignment/>
      <protection hidden="1"/>
    </xf>
    <xf numFmtId="0" fontId="0" fillId="0" borderId="0" xfId="0" applyFill="1" applyAlignment="1" applyProtection="1">
      <alignment/>
      <protection hidden="1"/>
    </xf>
    <xf numFmtId="0" fontId="62" fillId="0" borderId="27" xfId="0" applyFont="1" applyBorder="1" applyAlignment="1">
      <alignment/>
    </xf>
    <xf numFmtId="0" fontId="62" fillId="0" borderId="28" xfId="0" applyFont="1" applyBorder="1" applyAlignment="1">
      <alignment/>
    </xf>
    <xf numFmtId="0" fontId="62" fillId="0" borderId="29" xfId="0" applyFont="1" applyBorder="1" applyAlignment="1">
      <alignment/>
    </xf>
    <xf numFmtId="20" fontId="0" fillId="0" borderId="30" xfId="0" applyNumberFormat="1" applyBorder="1" applyAlignment="1">
      <alignment/>
    </xf>
    <xf numFmtId="0" fontId="0" fillId="49" borderId="31" xfId="0" applyFill="1" applyBorder="1" applyAlignment="1">
      <alignment/>
    </xf>
    <xf numFmtId="0" fontId="0" fillId="49" borderId="32" xfId="0" applyFill="1" applyBorder="1" applyAlignment="1">
      <alignment/>
    </xf>
    <xf numFmtId="0" fontId="0" fillId="49" borderId="33" xfId="0" applyFill="1" applyBorder="1" applyAlignment="1">
      <alignment/>
    </xf>
    <xf numFmtId="0" fontId="0" fillId="48" borderId="34" xfId="0" applyFill="1" applyBorder="1" applyAlignment="1">
      <alignment/>
    </xf>
    <xf numFmtId="20" fontId="0" fillId="0" borderId="35" xfId="0" applyNumberFormat="1" applyBorder="1" applyAlignment="1">
      <alignment/>
    </xf>
    <xf numFmtId="0" fontId="0" fillId="49" borderId="36" xfId="0" applyFill="1" applyBorder="1" applyAlignment="1">
      <alignment/>
    </xf>
    <xf numFmtId="0" fontId="0" fillId="49" borderId="10" xfId="0" applyFill="1" applyBorder="1" applyAlignment="1">
      <alignment/>
    </xf>
    <xf numFmtId="0" fontId="0" fillId="49" borderId="37" xfId="0" applyFill="1" applyBorder="1" applyAlignment="1">
      <alignment/>
    </xf>
    <xf numFmtId="0" fontId="0" fillId="48" borderId="21" xfId="0" applyFill="1" applyBorder="1" applyAlignment="1">
      <alignment/>
    </xf>
    <xf numFmtId="20" fontId="0" fillId="0" borderId="37" xfId="0" applyNumberFormat="1" applyBorder="1" applyAlignment="1">
      <alignment/>
    </xf>
    <xf numFmtId="0" fontId="0" fillId="0" borderId="22" xfId="0" applyBorder="1" applyAlignment="1">
      <alignment/>
    </xf>
    <xf numFmtId="0" fontId="0" fillId="0" borderId="21" xfId="0" applyBorder="1" applyAlignment="1">
      <alignment/>
    </xf>
    <xf numFmtId="0" fontId="62" fillId="0" borderId="21" xfId="0" applyFont="1" applyBorder="1" applyAlignment="1">
      <alignment/>
    </xf>
    <xf numFmtId="0" fontId="62" fillId="50" borderId="38" xfId="0" applyFont="1" applyFill="1" applyBorder="1" applyAlignment="1">
      <alignment/>
    </xf>
    <xf numFmtId="20" fontId="0" fillId="50" borderId="35" xfId="0" applyNumberFormat="1" applyFill="1" applyBorder="1" applyAlignment="1">
      <alignment/>
    </xf>
    <xf numFmtId="0" fontId="0" fillId="50" borderId="36" xfId="0" applyFill="1" applyBorder="1" applyAlignment="1">
      <alignment/>
    </xf>
    <xf numFmtId="0" fontId="0" fillId="50" borderId="10" xfId="0" applyFill="1" applyBorder="1" applyAlignment="1">
      <alignment/>
    </xf>
    <xf numFmtId="0" fontId="0" fillId="50" borderId="37" xfId="0" applyFill="1" applyBorder="1" applyAlignment="1">
      <alignment/>
    </xf>
    <xf numFmtId="0" fontId="0" fillId="50" borderId="21" xfId="0" applyFill="1" applyBorder="1" applyAlignment="1">
      <alignment/>
    </xf>
    <xf numFmtId="20" fontId="0" fillId="0" borderId="39" xfId="0" applyNumberFormat="1" applyBorder="1" applyAlignment="1">
      <alignment/>
    </xf>
    <xf numFmtId="20" fontId="0" fillId="0" borderId="40" xfId="0" applyNumberFormat="1" applyBorder="1" applyAlignment="1">
      <alignment/>
    </xf>
    <xf numFmtId="20" fontId="0" fillId="0" borderId="41" xfId="0" applyNumberFormat="1" applyBorder="1" applyAlignment="1">
      <alignment/>
    </xf>
    <xf numFmtId="20" fontId="0" fillId="0" borderId="36" xfId="0" applyNumberFormat="1" applyBorder="1" applyAlignment="1">
      <alignment/>
    </xf>
    <xf numFmtId="0" fontId="0" fillId="48" borderId="10" xfId="0" applyFill="1" applyBorder="1" applyAlignment="1">
      <alignment/>
    </xf>
    <xf numFmtId="20" fontId="0" fillId="0" borderId="42" xfId="0" applyNumberFormat="1" applyBorder="1" applyAlignment="1">
      <alignment/>
    </xf>
    <xf numFmtId="0" fontId="0" fillId="48" borderId="43" xfId="0" applyFill="1" applyBorder="1" applyAlignment="1">
      <alignment/>
    </xf>
    <xf numFmtId="0" fontId="0" fillId="48" borderId="44" xfId="0" applyFill="1" applyBorder="1" applyAlignment="1">
      <alignment/>
    </xf>
    <xf numFmtId="20" fontId="0" fillId="0" borderId="45" xfId="0" applyNumberFormat="1" applyBorder="1" applyAlignment="1">
      <alignment/>
    </xf>
    <xf numFmtId="0" fontId="12" fillId="0" borderId="0" xfId="0" applyFont="1" applyAlignment="1">
      <alignment/>
    </xf>
    <xf numFmtId="0" fontId="15" fillId="0" borderId="0" xfId="0" applyFont="1" applyAlignment="1">
      <alignment/>
    </xf>
    <xf numFmtId="0" fontId="0" fillId="0" borderId="38" xfId="0" applyBorder="1" applyAlignment="1">
      <alignment/>
    </xf>
    <xf numFmtId="0" fontId="16" fillId="0" borderId="0" xfId="0" applyFont="1" applyAlignment="1">
      <alignment/>
    </xf>
    <xf numFmtId="0" fontId="17" fillId="0" borderId="0" xfId="0" applyFont="1" applyAlignment="1">
      <alignment/>
    </xf>
    <xf numFmtId="0" fontId="18" fillId="46" borderId="10" xfId="0" applyFont="1" applyFill="1" applyBorder="1" applyAlignment="1">
      <alignment/>
    </xf>
    <xf numFmtId="0" fontId="0" fillId="45" borderId="10" xfId="0" applyFont="1" applyFill="1" applyBorder="1" applyAlignment="1">
      <alignment horizontal="left"/>
    </xf>
    <xf numFmtId="0" fontId="19" fillId="36" borderId="10" xfId="0" applyFont="1" applyFill="1" applyBorder="1" applyAlignment="1">
      <alignment horizontal="left"/>
    </xf>
    <xf numFmtId="0" fontId="20" fillId="35" borderId="21" xfId="0" applyFont="1" applyFill="1" applyBorder="1" applyAlignment="1">
      <alignment horizontal="left"/>
    </xf>
    <xf numFmtId="0" fontId="1" fillId="51" borderId="10" xfId="0" applyFont="1" applyFill="1" applyBorder="1" applyAlignment="1">
      <alignment horizontal="left"/>
    </xf>
    <xf numFmtId="0" fontId="0" fillId="0" borderId="10" xfId="0" applyFont="1" applyBorder="1" applyAlignment="1">
      <alignment/>
    </xf>
    <xf numFmtId="0" fontId="0" fillId="0" borderId="10" xfId="0" applyFont="1" applyFill="1" applyBorder="1" applyAlignment="1">
      <alignment/>
    </xf>
    <xf numFmtId="0" fontId="1" fillId="0" borderId="31" xfId="0" applyFont="1" applyBorder="1" applyAlignment="1">
      <alignment/>
    </xf>
    <xf numFmtId="14" fontId="1" fillId="0" borderId="32" xfId="0" applyNumberFormat="1" applyFont="1" applyBorder="1" applyAlignment="1">
      <alignment/>
    </xf>
    <xf numFmtId="0" fontId="0" fillId="0" borderId="36" xfId="0" applyBorder="1" applyAlignment="1">
      <alignment/>
    </xf>
    <xf numFmtId="46" fontId="0" fillId="0" borderId="10" xfId="0" applyNumberFormat="1" applyBorder="1" applyAlignment="1">
      <alignment/>
    </xf>
    <xf numFmtId="21" fontId="0" fillId="0" borderId="10" xfId="0" applyNumberFormat="1" applyBorder="1" applyAlignment="1">
      <alignment/>
    </xf>
    <xf numFmtId="0" fontId="0" fillId="0" borderId="36" xfId="0" applyFill="1" applyBorder="1" applyAlignment="1">
      <alignment/>
    </xf>
    <xf numFmtId="0" fontId="0" fillId="0" borderId="36" xfId="0" applyFont="1" applyBorder="1" applyAlignment="1">
      <alignment/>
    </xf>
    <xf numFmtId="0" fontId="0" fillId="0" borderId="0" xfId="0" applyBorder="1" applyAlignment="1">
      <alignment/>
    </xf>
    <xf numFmtId="0" fontId="0" fillId="0" borderId="36" xfId="0" applyFont="1" applyFill="1" applyBorder="1" applyAlignment="1">
      <alignment/>
    </xf>
    <xf numFmtId="0" fontId="0" fillId="0" borderId="36" xfId="0" applyFont="1" applyFill="1" applyBorder="1" applyAlignment="1">
      <alignment/>
    </xf>
    <xf numFmtId="0" fontId="0" fillId="0" borderId="42" xfId="0" applyFont="1" applyFill="1" applyBorder="1" applyAlignment="1">
      <alignment/>
    </xf>
    <xf numFmtId="0" fontId="0" fillId="0" borderId="43" xfId="0" applyFont="1" applyFill="1" applyBorder="1" applyAlignment="1">
      <alignment/>
    </xf>
    <xf numFmtId="20" fontId="0" fillId="0" borderId="37" xfId="0" applyNumberFormat="1" applyFont="1" applyBorder="1" applyAlignment="1">
      <alignment/>
    </xf>
    <xf numFmtId="21" fontId="0" fillId="0" borderId="37" xfId="0" applyNumberFormat="1" applyFont="1" applyBorder="1" applyAlignment="1">
      <alignment/>
    </xf>
    <xf numFmtId="46" fontId="0" fillId="0" borderId="37" xfId="0" applyNumberFormat="1" applyFont="1" applyBorder="1" applyAlignment="1">
      <alignment/>
    </xf>
    <xf numFmtId="0" fontId="0" fillId="0" borderId="22" xfId="0" applyFill="1" applyBorder="1" applyAlignment="1">
      <alignment horizontal="right"/>
    </xf>
    <xf numFmtId="0" fontId="0" fillId="45" borderId="22" xfId="0" applyFill="1" applyBorder="1" applyAlignment="1">
      <alignment horizontal="right"/>
    </xf>
    <xf numFmtId="0" fontId="0" fillId="0" borderId="10" xfId="0" applyFill="1" applyBorder="1" applyAlignment="1">
      <alignment horizontal="right"/>
    </xf>
    <xf numFmtId="0" fontId="1" fillId="52" borderId="10" xfId="0" applyFont="1" applyFill="1" applyBorder="1" applyAlignment="1">
      <alignment horizontal="left"/>
    </xf>
    <xf numFmtId="0" fontId="1" fillId="48" borderId="10" xfId="0" applyFont="1" applyFill="1" applyBorder="1" applyAlignment="1">
      <alignment horizontal="left"/>
    </xf>
    <xf numFmtId="0" fontId="1" fillId="46" borderId="10" xfId="0" applyFont="1" applyFill="1" applyBorder="1" applyAlignment="1">
      <alignment horizontal="left"/>
    </xf>
    <xf numFmtId="0" fontId="18" fillId="34" borderId="10" xfId="0" applyFont="1" applyFill="1" applyBorder="1" applyAlignment="1">
      <alignment horizontal="left"/>
    </xf>
    <xf numFmtId="0" fontId="65" fillId="0" borderId="0" xfId="0" applyFont="1" applyAlignment="1">
      <alignment/>
    </xf>
    <xf numFmtId="0" fontId="1" fillId="0" borderId="34" xfId="0" applyFont="1" applyBorder="1" applyAlignment="1">
      <alignment/>
    </xf>
    <xf numFmtId="0" fontId="0" fillId="0" borderId="21" xfId="0" applyFont="1" applyFill="1" applyBorder="1" applyAlignment="1">
      <alignment/>
    </xf>
    <xf numFmtId="14" fontId="1" fillId="0" borderId="31" xfId="0" applyNumberFormat="1" applyFont="1" applyBorder="1" applyAlignment="1">
      <alignment/>
    </xf>
    <xf numFmtId="0" fontId="0" fillId="0" borderId="46" xfId="0" applyFont="1" applyFill="1" applyBorder="1" applyAlignment="1">
      <alignment/>
    </xf>
    <xf numFmtId="0" fontId="0" fillId="0" borderId="44" xfId="0" applyFont="1" applyFill="1" applyBorder="1" applyAlignment="1">
      <alignment/>
    </xf>
    <xf numFmtId="14" fontId="1" fillId="0" borderId="47" xfId="0" applyNumberFormat="1" applyFont="1" applyBorder="1" applyAlignment="1">
      <alignment/>
    </xf>
    <xf numFmtId="0" fontId="1" fillId="0" borderId="48" xfId="0" applyFont="1" applyBorder="1" applyAlignment="1">
      <alignment horizontal="center"/>
    </xf>
    <xf numFmtId="14" fontId="1" fillId="0" borderId="49" xfId="0" applyNumberFormat="1" applyFont="1" applyBorder="1" applyAlignment="1">
      <alignment/>
    </xf>
    <xf numFmtId="46" fontId="0" fillId="0" borderId="36" xfId="0" applyNumberFormat="1" applyFont="1" applyBorder="1" applyAlignment="1">
      <alignment/>
    </xf>
    <xf numFmtId="46" fontId="0" fillId="0" borderId="10" xfId="0" applyNumberFormat="1" applyFont="1" applyBorder="1" applyAlignment="1">
      <alignment/>
    </xf>
    <xf numFmtId="46" fontId="0" fillId="53" borderId="10" xfId="0" applyNumberFormat="1" applyFont="1" applyFill="1" applyBorder="1" applyAlignment="1">
      <alignment/>
    </xf>
    <xf numFmtId="0" fontId="0" fillId="0" borderId="50" xfId="0" applyFont="1" applyBorder="1" applyAlignment="1">
      <alignment/>
    </xf>
    <xf numFmtId="0" fontId="0" fillId="0" borderId="51" xfId="0" applyFont="1" applyBorder="1" applyAlignment="1">
      <alignment/>
    </xf>
    <xf numFmtId="0" fontId="0" fillId="0" borderId="0" xfId="0" applyFont="1" applyBorder="1" applyAlignment="1">
      <alignment/>
    </xf>
    <xf numFmtId="0" fontId="0" fillId="0" borderId="37" xfId="0" applyFont="1" applyBorder="1" applyAlignment="1">
      <alignment/>
    </xf>
    <xf numFmtId="46" fontId="22" fillId="0" borderId="50" xfId="0" applyNumberFormat="1" applyFont="1" applyBorder="1" applyAlignment="1">
      <alignment/>
    </xf>
    <xf numFmtId="46" fontId="0" fillId="0" borderId="42" xfId="0" applyNumberFormat="1" applyFont="1" applyBorder="1" applyAlignment="1">
      <alignment/>
    </xf>
    <xf numFmtId="46" fontId="0" fillId="0" borderId="45" xfId="0" applyNumberFormat="1" applyFont="1" applyBorder="1" applyAlignment="1">
      <alignment/>
    </xf>
    <xf numFmtId="20" fontId="0" fillId="53" borderId="50" xfId="0" applyNumberFormat="1" applyFont="1" applyFill="1" applyBorder="1" applyAlignment="1">
      <alignment/>
    </xf>
    <xf numFmtId="46" fontId="0" fillId="45" borderId="10" xfId="0" applyNumberFormat="1" applyFont="1" applyFill="1" applyBorder="1" applyAlignment="1">
      <alignment/>
    </xf>
    <xf numFmtId="46" fontId="0" fillId="53" borderId="36" xfId="0" applyNumberFormat="1" applyFont="1" applyFill="1" applyBorder="1" applyAlignment="1">
      <alignment/>
    </xf>
    <xf numFmtId="46" fontId="0" fillId="53" borderId="50" xfId="0" applyNumberFormat="1" applyFont="1" applyFill="1" applyBorder="1" applyAlignment="1">
      <alignment/>
    </xf>
    <xf numFmtId="0" fontId="0" fillId="53" borderId="0" xfId="0" applyFill="1" applyAlignment="1">
      <alignment/>
    </xf>
    <xf numFmtId="21" fontId="0" fillId="0" borderId="36" xfId="0" applyNumberFormat="1" applyFont="1" applyBorder="1" applyAlignment="1">
      <alignment/>
    </xf>
    <xf numFmtId="21" fontId="0" fillId="0" borderId="10" xfId="0" applyNumberFormat="1" applyFont="1" applyBorder="1" applyAlignment="1">
      <alignment/>
    </xf>
    <xf numFmtId="46" fontId="22" fillId="0" borderId="36" xfId="0" applyNumberFormat="1" applyFont="1" applyBorder="1" applyAlignment="1">
      <alignment/>
    </xf>
    <xf numFmtId="46" fontId="0" fillId="0" borderId="52" xfId="0" applyNumberFormat="1" applyFont="1" applyBorder="1" applyAlignment="1">
      <alignment/>
    </xf>
    <xf numFmtId="21" fontId="0" fillId="53" borderId="36" xfId="0" applyNumberFormat="1" applyFont="1" applyFill="1" applyBorder="1" applyAlignment="1">
      <alignment/>
    </xf>
    <xf numFmtId="21" fontId="0" fillId="53" borderId="10" xfId="0" applyNumberFormat="1" applyFont="1" applyFill="1" applyBorder="1" applyAlignment="1">
      <alignment/>
    </xf>
    <xf numFmtId="21" fontId="0" fillId="45" borderId="10" xfId="0" applyNumberFormat="1" applyFont="1" applyFill="1" applyBorder="1" applyAlignment="1">
      <alignment/>
    </xf>
    <xf numFmtId="20" fontId="0" fillId="45" borderId="10" xfId="0" applyNumberFormat="1" applyFont="1" applyFill="1" applyBorder="1" applyAlignment="1">
      <alignment/>
    </xf>
    <xf numFmtId="46" fontId="22" fillId="53" borderId="36" xfId="0" applyNumberFormat="1" applyFont="1" applyFill="1" applyBorder="1" applyAlignment="1">
      <alignment/>
    </xf>
    <xf numFmtId="20" fontId="0" fillId="53" borderId="10" xfId="0" applyNumberFormat="1" applyFont="1" applyFill="1" applyBorder="1" applyAlignment="1">
      <alignment/>
    </xf>
    <xf numFmtId="46" fontId="0" fillId="0" borderId="10" xfId="0" applyNumberFormat="1" applyFont="1" applyFill="1" applyBorder="1" applyAlignment="1">
      <alignment/>
    </xf>
    <xf numFmtId="20" fontId="0" fillId="0" borderId="10" xfId="0" applyNumberFormat="1" applyFont="1" applyFill="1" applyBorder="1" applyAlignment="1">
      <alignment/>
    </xf>
    <xf numFmtId="46" fontId="0" fillId="45" borderId="37" xfId="0" applyNumberFormat="1" applyFont="1" applyFill="1" applyBorder="1" applyAlignment="1">
      <alignment/>
    </xf>
    <xf numFmtId="46" fontId="0" fillId="53" borderId="37" xfId="0" applyNumberFormat="1" applyFont="1" applyFill="1" applyBorder="1" applyAlignment="1">
      <alignment/>
    </xf>
    <xf numFmtId="46" fontId="22" fillId="0" borderId="36" xfId="0" applyNumberFormat="1" applyFont="1" applyFill="1" applyBorder="1" applyAlignment="1">
      <alignment/>
    </xf>
    <xf numFmtId="0" fontId="0" fillId="0" borderId="37" xfId="0" applyBorder="1" applyAlignment="1">
      <alignment/>
    </xf>
    <xf numFmtId="20" fontId="0" fillId="53" borderId="37" xfId="0" applyNumberFormat="1" applyFill="1" applyBorder="1" applyAlignment="1">
      <alignment/>
    </xf>
    <xf numFmtId="20" fontId="0" fillId="45" borderId="37" xfId="0" applyNumberFormat="1" applyFill="1" applyBorder="1" applyAlignment="1">
      <alignment/>
    </xf>
    <xf numFmtId="20" fontId="0" fillId="53" borderId="43" xfId="0" applyNumberFormat="1" applyFont="1" applyFill="1" applyBorder="1" applyAlignment="1">
      <alignment/>
    </xf>
    <xf numFmtId="20" fontId="0" fillId="53" borderId="45" xfId="0" applyNumberFormat="1" applyFill="1" applyBorder="1" applyAlignment="1">
      <alignment/>
    </xf>
    <xf numFmtId="14" fontId="1" fillId="0" borderId="33" xfId="0" applyNumberFormat="1" applyFont="1" applyBorder="1" applyAlignment="1">
      <alignment/>
    </xf>
    <xf numFmtId="46" fontId="0" fillId="0" borderId="37" xfId="0" applyNumberFormat="1" applyBorder="1" applyAlignment="1">
      <alignment/>
    </xf>
    <xf numFmtId="46" fontId="0" fillId="0" borderId="46" xfId="0" applyNumberFormat="1" applyFont="1" applyBorder="1" applyAlignment="1">
      <alignment/>
    </xf>
    <xf numFmtId="46" fontId="0" fillId="0" borderId="36" xfId="0" applyNumberFormat="1" applyBorder="1" applyAlignment="1">
      <alignment/>
    </xf>
    <xf numFmtId="46" fontId="0" fillId="0" borderId="42" xfId="0" applyNumberFormat="1" applyBorder="1" applyAlignment="1">
      <alignment/>
    </xf>
    <xf numFmtId="46" fontId="0" fillId="0" borderId="43" xfId="0" applyNumberFormat="1" applyBorder="1" applyAlignment="1">
      <alignment/>
    </xf>
    <xf numFmtId="46" fontId="0" fillId="0" borderId="45" xfId="0" applyNumberFormat="1" applyBorder="1" applyAlignment="1">
      <alignment/>
    </xf>
    <xf numFmtId="0" fontId="1" fillId="0" borderId="33" xfId="0" applyFont="1" applyBorder="1" applyAlignment="1">
      <alignment/>
    </xf>
    <xf numFmtId="0" fontId="0" fillId="0" borderId="37" xfId="0" applyFill="1" applyBorder="1" applyAlignment="1">
      <alignment/>
    </xf>
    <xf numFmtId="0" fontId="0" fillId="0" borderId="37" xfId="0" applyFont="1" applyFill="1" applyBorder="1" applyAlignment="1">
      <alignment/>
    </xf>
    <xf numFmtId="0" fontId="0" fillId="0" borderId="37" xfId="0" applyFont="1" applyFill="1" applyBorder="1" applyAlignment="1">
      <alignment/>
    </xf>
    <xf numFmtId="0" fontId="0" fillId="0" borderId="53" xfId="0" applyFont="1" applyFill="1" applyBorder="1" applyAlignment="1">
      <alignment/>
    </xf>
    <xf numFmtId="0" fontId="1" fillId="45" borderId="10" xfId="0" applyFont="1" applyFill="1" applyBorder="1" applyAlignment="1">
      <alignment horizontal="left"/>
    </xf>
    <xf numFmtId="0" fontId="0" fillId="36" borderId="10" xfId="0" applyFont="1" applyFill="1" applyBorder="1" applyAlignment="1">
      <alignment horizontal="left"/>
    </xf>
    <xf numFmtId="0" fontId="1" fillId="45" borderId="23" xfId="0" applyFont="1" applyFill="1" applyBorder="1" applyAlignment="1">
      <alignment/>
    </xf>
    <xf numFmtId="0" fontId="0" fillId="0" borderId="31" xfId="0" applyBorder="1" applyAlignment="1">
      <alignment/>
    </xf>
    <xf numFmtId="0" fontId="0" fillId="0" borderId="42" xfId="0" applyBorder="1" applyAlignment="1">
      <alignment/>
    </xf>
    <xf numFmtId="0" fontId="0" fillId="0" borderId="44" xfId="0" applyBorder="1" applyAlignment="1">
      <alignment/>
    </xf>
    <xf numFmtId="0" fontId="1" fillId="46" borderId="10" xfId="0" applyFont="1" applyFill="1" applyBorder="1" applyAlignment="1">
      <alignment/>
    </xf>
    <xf numFmtId="0" fontId="0" fillId="36" borderId="10" xfId="0" applyFont="1" applyFill="1" applyBorder="1" applyAlignment="1">
      <alignment/>
    </xf>
    <xf numFmtId="0" fontId="1" fillId="34" borderId="10" xfId="0" applyFont="1" applyFill="1" applyBorder="1" applyAlignment="1">
      <alignment/>
    </xf>
    <xf numFmtId="0" fontId="1" fillId="36" borderId="10" xfId="0" applyFont="1" applyFill="1" applyBorder="1" applyAlignment="1">
      <alignment/>
    </xf>
    <xf numFmtId="14" fontId="1" fillId="0" borderId="31" xfId="0" applyNumberFormat="1" applyFont="1" applyBorder="1" applyAlignment="1">
      <alignment horizontal="right"/>
    </xf>
    <xf numFmtId="14" fontId="1" fillId="0" borderId="32" xfId="0" applyNumberFormat="1" applyFont="1" applyBorder="1" applyAlignment="1">
      <alignment horizontal="right"/>
    </xf>
    <xf numFmtId="0" fontId="0" fillId="0" borderId="36" xfId="0" applyFont="1" applyBorder="1" applyAlignment="1">
      <alignment horizontal="right"/>
    </xf>
    <xf numFmtId="0" fontId="0" fillId="0" borderId="10" xfId="0" applyFont="1" applyBorder="1" applyAlignment="1">
      <alignment horizontal="right"/>
    </xf>
    <xf numFmtId="194" fontId="0" fillId="53" borderId="10" xfId="0" applyNumberFormat="1" applyFill="1" applyBorder="1" applyAlignment="1">
      <alignment/>
    </xf>
    <xf numFmtId="20" fontId="0" fillId="45" borderId="10" xfId="0" applyNumberFormat="1" applyFill="1" applyBorder="1" applyAlignment="1">
      <alignment/>
    </xf>
    <xf numFmtId="46" fontId="0" fillId="53" borderId="36" xfId="0" applyNumberFormat="1" applyFont="1" applyFill="1" applyBorder="1" applyAlignment="1">
      <alignment horizontal="right"/>
    </xf>
    <xf numFmtId="46" fontId="0" fillId="0" borderId="10" xfId="0" applyNumberFormat="1" applyFont="1" applyBorder="1" applyAlignment="1">
      <alignment horizontal="right"/>
    </xf>
    <xf numFmtId="46" fontId="0" fillId="0" borderId="37" xfId="0" applyNumberFormat="1" applyFont="1" applyFill="1" applyBorder="1" applyAlignment="1">
      <alignment/>
    </xf>
    <xf numFmtId="20" fontId="0" fillId="53" borderId="36" xfId="0" applyNumberFormat="1" applyFont="1" applyFill="1" applyBorder="1" applyAlignment="1">
      <alignment horizontal="right"/>
    </xf>
    <xf numFmtId="20" fontId="0" fillId="0" borderId="10" xfId="0" applyNumberFormat="1" applyFont="1" applyBorder="1" applyAlignment="1">
      <alignment horizontal="right"/>
    </xf>
    <xf numFmtId="20" fontId="0" fillId="53" borderId="22" xfId="0" applyNumberFormat="1" applyFill="1" applyBorder="1" applyAlignment="1">
      <alignment/>
    </xf>
    <xf numFmtId="0" fontId="0" fillId="0" borderId="38" xfId="0" applyFont="1" applyBorder="1" applyAlignment="1">
      <alignment/>
    </xf>
    <xf numFmtId="0" fontId="0" fillId="0" borderId="54" xfId="0" applyFont="1" applyBorder="1" applyAlignment="1">
      <alignment/>
    </xf>
    <xf numFmtId="20" fontId="0" fillId="53" borderId="10" xfId="0" applyNumberFormat="1" applyFill="1" applyBorder="1" applyAlignment="1">
      <alignment/>
    </xf>
    <xf numFmtId="0" fontId="0" fillId="0" borderId="52" xfId="0" applyFont="1" applyFill="1" applyBorder="1" applyAlignment="1">
      <alignment/>
    </xf>
    <xf numFmtId="46" fontId="22" fillId="0" borderId="55" xfId="0" applyNumberFormat="1" applyFont="1" applyBorder="1" applyAlignment="1">
      <alignment/>
    </xf>
    <xf numFmtId="46" fontId="0" fillId="0" borderId="53" xfId="0" applyNumberFormat="1" applyFont="1" applyBorder="1" applyAlignment="1">
      <alignment/>
    </xf>
    <xf numFmtId="0" fontId="0" fillId="0" borderId="46" xfId="0" applyFont="1" applyBorder="1" applyAlignment="1">
      <alignment horizontal="right"/>
    </xf>
    <xf numFmtId="0" fontId="0" fillId="0" borderId="52" xfId="0" applyFont="1" applyBorder="1" applyAlignment="1">
      <alignment horizontal="right"/>
    </xf>
    <xf numFmtId="0" fontId="0" fillId="0" borderId="50" xfId="0" applyBorder="1" applyAlignment="1">
      <alignment/>
    </xf>
    <xf numFmtId="46" fontId="0" fillId="53" borderId="37" xfId="0" applyNumberFormat="1" applyFill="1" applyBorder="1" applyAlignment="1">
      <alignment/>
    </xf>
    <xf numFmtId="46" fontId="0" fillId="54" borderId="37" xfId="0" applyNumberFormat="1" applyFill="1" applyBorder="1" applyAlignment="1">
      <alignment/>
    </xf>
    <xf numFmtId="20" fontId="0" fillId="54" borderId="36" xfId="0" applyNumberFormat="1" applyFont="1" applyFill="1" applyBorder="1" applyAlignment="1">
      <alignment horizontal="right"/>
    </xf>
    <xf numFmtId="20" fontId="0" fillId="45" borderId="22" xfId="0" applyNumberFormat="1" applyFill="1" applyBorder="1" applyAlignment="1">
      <alignment/>
    </xf>
    <xf numFmtId="20" fontId="0" fillId="0" borderId="10" xfId="0" applyNumberFormat="1" applyBorder="1" applyAlignment="1">
      <alignment/>
    </xf>
    <xf numFmtId="0" fontId="0" fillId="0" borderId="45" xfId="0" applyBorder="1" applyAlignment="1">
      <alignment/>
    </xf>
    <xf numFmtId="0" fontId="0" fillId="0" borderId="43" xfId="0" applyBorder="1" applyAlignment="1">
      <alignment/>
    </xf>
    <xf numFmtId="0" fontId="10" fillId="0" borderId="0" xfId="0" applyFont="1" applyBorder="1" applyAlignment="1">
      <alignment horizontal="center"/>
    </xf>
    <xf numFmtId="0" fontId="11" fillId="0" borderId="0" xfId="0" applyFont="1" applyBorder="1" applyAlignment="1">
      <alignment/>
    </xf>
    <xf numFmtId="21" fontId="0" fillId="0" borderId="0" xfId="0" applyNumberFormat="1" applyBorder="1" applyAlignment="1">
      <alignment/>
    </xf>
    <xf numFmtId="194" fontId="0" fillId="45" borderId="10" xfId="0" applyNumberFormat="1" applyFill="1" applyBorder="1" applyAlignment="1">
      <alignment/>
    </xf>
    <xf numFmtId="20" fontId="0" fillId="0" borderId="22" xfId="0" applyNumberFormat="1" applyFill="1" applyBorder="1" applyAlignment="1">
      <alignment/>
    </xf>
    <xf numFmtId="14" fontId="0" fillId="0" borderId="10" xfId="0" applyNumberFormat="1" applyBorder="1" applyAlignment="1">
      <alignment/>
    </xf>
    <xf numFmtId="0" fontId="0" fillId="0" borderId="43" xfId="0" applyFont="1" applyBorder="1" applyAlignment="1">
      <alignment/>
    </xf>
    <xf numFmtId="20" fontId="0" fillId="53" borderId="56" xfId="0" applyNumberFormat="1" applyFill="1" applyBorder="1" applyAlignment="1">
      <alignment/>
    </xf>
    <xf numFmtId="21" fontId="0" fillId="0" borderId="37" xfId="0" applyNumberFormat="1" applyFont="1" applyFill="1" applyBorder="1" applyAlignment="1">
      <alignment/>
    </xf>
    <xf numFmtId="0" fontId="62" fillId="55" borderId="21" xfId="0" applyFont="1" applyFill="1" applyBorder="1" applyAlignment="1">
      <alignment/>
    </xf>
    <xf numFmtId="0" fontId="62" fillId="55" borderId="20" xfId="0" applyFont="1" applyFill="1" applyBorder="1" applyAlignment="1">
      <alignment/>
    </xf>
    <xf numFmtId="0" fontId="62" fillId="55" borderId="57" xfId="0" applyFont="1" applyFill="1" applyBorder="1" applyAlignment="1">
      <alignment/>
    </xf>
    <xf numFmtId="0" fontId="62" fillId="55" borderId="10" xfId="0" applyFont="1" applyFill="1" applyBorder="1" applyAlignment="1">
      <alignment/>
    </xf>
    <xf numFmtId="0" fontId="0" fillId="48" borderId="31" xfId="0" applyFill="1" applyBorder="1" applyAlignment="1">
      <alignment/>
    </xf>
    <xf numFmtId="0" fontId="0" fillId="48" borderId="36" xfId="0" applyFill="1" applyBorder="1" applyAlignment="1">
      <alignment/>
    </xf>
    <xf numFmtId="0" fontId="62" fillId="55" borderId="36" xfId="0" applyFont="1" applyFill="1" applyBorder="1" applyAlignment="1">
      <alignment/>
    </xf>
    <xf numFmtId="0" fontId="62" fillId="0" borderId="36" xfId="0" applyFont="1" applyBorder="1" applyAlignment="1">
      <alignment/>
    </xf>
    <xf numFmtId="0" fontId="62" fillId="0" borderId="42" xfId="0" applyFont="1" applyBorder="1" applyAlignment="1">
      <alignment/>
    </xf>
    <xf numFmtId="0" fontId="62" fillId="0" borderId="44" xfId="0" applyFont="1" applyBorder="1" applyAlignment="1">
      <alignment/>
    </xf>
    <xf numFmtId="20" fontId="0" fillId="0" borderId="49" xfId="0" applyNumberFormat="1" applyBorder="1" applyAlignment="1">
      <alignment/>
    </xf>
    <xf numFmtId="20" fontId="0" fillId="0" borderId="50" xfId="0" applyNumberFormat="1" applyBorder="1" applyAlignment="1">
      <alignment/>
    </xf>
    <xf numFmtId="20" fontId="0" fillId="50" borderId="50" xfId="0" applyNumberFormat="1" applyFill="1" applyBorder="1" applyAlignment="1">
      <alignment/>
    </xf>
    <xf numFmtId="20" fontId="0" fillId="0" borderId="58" xfId="0" applyNumberFormat="1" applyBorder="1" applyAlignment="1">
      <alignmen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0" fontId="0" fillId="0" borderId="32" xfId="0" applyBorder="1" applyAlignment="1">
      <alignment/>
    </xf>
    <xf numFmtId="0" fontId="0" fillId="0" borderId="33" xfId="0" applyBorder="1" applyAlignment="1">
      <alignment/>
    </xf>
    <xf numFmtId="0" fontId="0" fillId="52" borderId="37" xfId="0" applyFill="1" applyBorder="1" applyAlignment="1">
      <alignment/>
    </xf>
    <xf numFmtId="0" fontId="24" fillId="0" borderId="0" xfId="0" applyFont="1" applyAlignment="1">
      <alignment vertical="center"/>
    </xf>
    <xf numFmtId="0" fontId="0" fillId="52" borderId="45" xfId="0" applyFill="1" applyBorder="1" applyAlignment="1">
      <alignment/>
    </xf>
    <xf numFmtId="0" fontId="0" fillId="0" borderId="10" xfId="0" applyFont="1" applyFill="1" applyBorder="1" applyAlignment="1">
      <alignment horizontal="right"/>
    </xf>
    <xf numFmtId="46" fontId="0" fillId="0" borderId="10" xfId="0" applyNumberFormat="1" applyFont="1" applyFill="1" applyBorder="1" applyAlignment="1">
      <alignment horizontal="right"/>
    </xf>
    <xf numFmtId="0" fontId="0" fillId="0" borderId="36" xfId="0" applyFont="1" applyFill="1" applyBorder="1" applyAlignment="1">
      <alignment horizontal="right"/>
    </xf>
    <xf numFmtId="0" fontId="0" fillId="0" borderId="37" xfId="0" applyFont="1" applyFill="1" applyBorder="1" applyAlignment="1">
      <alignment horizontal="right"/>
    </xf>
    <xf numFmtId="46" fontId="0" fillId="0" borderId="36" xfId="0" applyNumberFormat="1" applyFont="1" applyFill="1" applyBorder="1" applyAlignment="1">
      <alignment horizontal="right"/>
    </xf>
    <xf numFmtId="46" fontId="0" fillId="0" borderId="37" xfId="0" applyNumberFormat="1" applyFont="1" applyFill="1" applyBorder="1" applyAlignment="1">
      <alignment horizontal="right"/>
    </xf>
    <xf numFmtId="20" fontId="0" fillId="0" borderId="10" xfId="0" applyNumberFormat="1" applyFont="1" applyFill="1" applyBorder="1" applyAlignment="1">
      <alignment horizontal="right"/>
    </xf>
    <xf numFmtId="20" fontId="0" fillId="53" borderId="36" xfId="0" applyNumberFormat="1" applyFill="1" applyBorder="1" applyAlignment="1">
      <alignment/>
    </xf>
    <xf numFmtId="20" fontId="0" fillId="45" borderId="36" xfId="0" applyNumberFormat="1" applyFill="1" applyBorder="1" applyAlignment="1">
      <alignment/>
    </xf>
    <xf numFmtId="0" fontId="66" fillId="0" borderId="0" xfId="0" applyFont="1" applyAlignment="1">
      <alignment/>
    </xf>
    <xf numFmtId="0" fontId="0" fillId="0" borderId="10" xfId="0" applyBorder="1" applyAlignment="1">
      <alignment wrapText="1"/>
    </xf>
    <xf numFmtId="16" fontId="0" fillId="0" borderId="10" xfId="0" applyNumberFormat="1" applyBorder="1" applyAlignment="1">
      <alignment/>
    </xf>
    <xf numFmtId="0" fontId="62" fillId="0" borderId="0" xfId="0" applyFont="1" applyAlignment="1">
      <alignment/>
    </xf>
    <xf numFmtId="0" fontId="66" fillId="0" borderId="0" xfId="0" applyFont="1" applyFill="1" applyBorder="1" applyAlignment="1">
      <alignment/>
    </xf>
    <xf numFmtId="46" fontId="0" fillId="45" borderId="36" xfId="0" applyNumberFormat="1" applyFont="1" applyFill="1" applyBorder="1" applyAlignment="1">
      <alignment horizontal="right"/>
    </xf>
    <xf numFmtId="20" fontId="0" fillId="0" borderId="36" xfId="0" applyNumberFormat="1" applyFont="1" applyFill="1" applyBorder="1" applyAlignment="1">
      <alignment horizontal="right"/>
    </xf>
    <xf numFmtId="46" fontId="0" fillId="0" borderId="0" xfId="0" applyNumberFormat="1" applyBorder="1" applyAlignment="1">
      <alignment/>
    </xf>
    <xf numFmtId="0" fontId="0" fillId="0" borderId="56" xfId="0" applyBorder="1" applyAlignment="1">
      <alignment/>
    </xf>
    <xf numFmtId="0" fontId="0" fillId="0" borderId="59" xfId="0" applyFont="1" applyFill="1" applyBorder="1" applyAlignment="1">
      <alignment/>
    </xf>
    <xf numFmtId="46" fontId="0" fillId="0" borderId="46" xfId="0" applyNumberFormat="1" applyBorder="1" applyAlignment="1">
      <alignment/>
    </xf>
    <xf numFmtId="46" fontId="0" fillId="0" borderId="52" xfId="0" applyNumberFormat="1" applyBorder="1" applyAlignment="1">
      <alignment/>
    </xf>
    <xf numFmtId="46" fontId="0" fillId="0" borderId="53" xfId="0" applyNumberFormat="1" applyBorder="1" applyAlignment="1">
      <alignment/>
    </xf>
    <xf numFmtId="0" fontId="0" fillId="0" borderId="52" xfId="0" applyFont="1" applyBorder="1" applyAlignment="1">
      <alignment/>
    </xf>
    <xf numFmtId="0" fontId="0" fillId="0" borderId="53" xfId="0" applyBorder="1" applyAlignment="1">
      <alignment/>
    </xf>
    <xf numFmtId="0" fontId="0" fillId="0" borderId="60" xfId="0" applyBorder="1" applyAlignment="1">
      <alignment/>
    </xf>
    <xf numFmtId="0" fontId="0" fillId="0" borderId="52" xfId="0" applyBorder="1" applyAlignment="1">
      <alignment/>
    </xf>
    <xf numFmtId="0" fontId="0" fillId="0" borderId="59" xfId="0" applyBorder="1" applyAlignment="1">
      <alignment/>
    </xf>
    <xf numFmtId="0" fontId="0" fillId="0" borderId="46" xfId="0" applyBorder="1" applyAlignment="1">
      <alignment/>
    </xf>
    <xf numFmtId="20" fontId="0" fillId="0" borderId="52" xfId="0" applyNumberFormat="1" applyFont="1" applyFill="1" applyBorder="1" applyAlignment="1">
      <alignment/>
    </xf>
    <xf numFmtId="20" fontId="0" fillId="53" borderId="60" xfId="0" applyNumberFormat="1" applyFill="1" applyBorder="1" applyAlignment="1">
      <alignment/>
    </xf>
    <xf numFmtId="21" fontId="0" fillId="0" borderId="36" xfId="0" applyNumberFormat="1" applyFont="1" applyFill="1" applyBorder="1" applyAlignment="1">
      <alignment/>
    </xf>
    <xf numFmtId="21" fontId="0" fillId="0" borderId="10" xfId="0" applyNumberFormat="1" applyFont="1" applyFill="1" applyBorder="1" applyAlignment="1">
      <alignment/>
    </xf>
    <xf numFmtId="194" fontId="0" fillId="0" borderId="10" xfId="0" applyNumberFormat="1" applyFill="1" applyBorder="1" applyAlignment="1">
      <alignment/>
    </xf>
    <xf numFmtId="20" fontId="0" fillId="0" borderId="36" xfId="0" applyNumberFormat="1" applyFill="1" applyBorder="1" applyAlignment="1">
      <alignment/>
    </xf>
    <xf numFmtId="0" fontId="0" fillId="0" borderId="31" xfId="0" applyFont="1" applyBorder="1" applyAlignment="1">
      <alignment/>
    </xf>
    <xf numFmtId="0" fontId="0" fillId="0" borderId="55" xfId="0" applyBorder="1" applyAlignment="1">
      <alignment/>
    </xf>
    <xf numFmtId="0" fontId="0" fillId="0" borderId="46" xfId="0" applyFill="1" applyBorder="1" applyAlignment="1">
      <alignment/>
    </xf>
    <xf numFmtId="0" fontId="0" fillId="0" borderId="53" xfId="0" applyFill="1" applyBorder="1" applyAlignment="1">
      <alignment/>
    </xf>
    <xf numFmtId="20" fontId="0" fillId="53" borderId="52" xfId="0" applyNumberFormat="1" applyFill="1" applyBorder="1" applyAlignment="1">
      <alignment/>
    </xf>
    <xf numFmtId="0" fontId="0" fillId="0" borderId="0" xfId="0" applyFill="1" applyBorder="1" applyAlignment="1">
      <alignment/>
    </xf>
    <xf numFmtId="14" fontId="0" fillId="0" borderId="10" xfId="0" applyNumberFormat="1" applyFont="1" applyBorder="1" applyAlignment="1">
      <alignment/>
    </xf>
    <xf numFmtId="20" fontId="0" fillId="0" borderId="10" xfId="0" applyNumberFormat="1" applyFont="1" applyBorder="1" applyAlignment="1">
      <alignment/>
    </xf>
    <xf numFmtId="20" fontId="0" fillId="0" borderId="10" xfId="0" applyNumberFormat="1" applyFill="1" applyBorder="1" applyAlignment="1">
      <alignment/>
    </xf>
    <xf numFmtId="0" fontId="0" fillId="54" borderId="36" xfId="0" applyFont="1" applyFill="1" applyBorder="1" applyAlignment="1">
      <alignment/>
    </xf>
    <xf numFmtId="0" fontId="0" fillId="54" borderId="21" xfId="0" applyFont="1" applyFill="1" applyBorder="1" applyAlignment="1">
      <alignment/>
    </xf>
    <xf numFmtId="46" fontId="22" fillId="54" borderId="36" xfId="0" applyNumberFormat="1" applyFont="1" applyFill="1" applyBorder="1" applyAlignment="1">
      <alignment/>
    </xf>
    <xf numFmtId="46" fontId="0" fillId="54" borderId="10" xfId="0" applyNumberFormat="1" applyFont="1" applyFill="1" applyBorder="1" applyAlignment="1">
      <alignment/>
    </xf>
    <xf numFmtId="21" fontId="0" fillId="54" borderId="37" xfId="0" applyNumberFormat="1" applyFont="1" applyFill="1" applyBorder="1" applyAlignment="1">
      <alignment/>
    </xf>
    <xf numFmtId="46" fontId="0" fillId="54" borderId="36" xfId="0" applyNumberFormat="1" applyFont="1" applyFill="1" applyBorder="1" applyAlignment="1">
      <alignment/>
    </xf>
    <xf numFmtId="20" fontId="0" fillId="54" borderId="10" xfId="0" applyNumberFormat="1" applyFont="1" applyFill="1" applyBorder="1" applyAlignment="1">
      <alignment/>
    </xf>
    <xf numFmtId="0" fontId="0" fillId="54" borderId="37" xfId="0" applyFill="1" applyBorder="1" applyAlignment="1">
      <alignment/>
    </xf>
    <xf numFmtId="0" fontId="0" fillId="54" borderId="22" xfId="0" applyFill="1" applyBorder="1" applyAlignment="1">
      <alignment/>
    </xf>
    <xf numFmtId="0" fontId="0" fillId="54" borderId="10" xfId="0" applyFill="1" applyBorder="1" applyAlignment="1">
      <alignment/>
    </xf>
    <xf numFmtId="0" fontId="0" fillId="54" borderId="21" xfId="0" applyFill="1" applyBorder="1" applyAlignment="1">
      <alignment/>
    </xf>
    <xf numFmtId="20" fontId="0" fillId="54" borderId="36" xfId="0" applyNumberFormat="1" applyFill="1" applyBorder="1" applyAlignment="1">
      <alignment/>
    </xf>
    <xf numFmtId="20" fontId="0" fillId="54" borderId="10" xfId="0" applyNumberFormat="1" applyFill="1" applyBorder="1" applyAlignment="1">
      <alignment/>
    </xf>
    <xf numFmtId="0" fontId="1" fillId="0" borderId="61" xfId="0" applyFont="1" applyFill="1" applyBorder="1" applyAlignment="1">
      <alignment horizontal="left"/>
    </xf>
    <xf numFmtId="0" fontId="1" fillId="48" borderId="10" xfId="0" applyFont="1" applyFill="1" applyBorder="1" applyAlignment="1">
      <alignment/>
    </xf>
    <xf numFmtId="0" fontId="1" fillId="51" borderId="10" xfId="0" applyFont="1" applyFill="1" applyBorder="1" applyAlignment="1">
      <alignment/>
    </xf>
    <xf numFmtId="0" fontId="0" fillId="51" borderId="10" xfId="0" applyFont="1" applyFill="1" applyBorder="1" applyAlignment="1">
      <alignment horizontal="left"/>
    </xf>
    <xf numFmtId="0" fontId="1" fillId="51" borderId="10" xfId="0" applyFont="1" applyFill="1" applyBorder="1" applyAlignment="1">
      <alignment/>
    </xf>
    <xf numFmtId="0" fontId="0" fillId="0" borderId="0" xfId="0" applyBorder="1" applyAlignment="1">
      <alignment horizontal="center" vertical="center"/>
    </xf>
    <xf numFmtId="0" fontId="0" fillId="0" borderId="0" xfId="0" applyBorder="1" applyAlignment="1">
      <alignment horizontal="left" vertical="top"/>
    </xf>
    <xf numFmtId="0" fontId="0" fillId="0" borderId="61" xfId="0" applyFont="1" applyFill="1" applyBorder="1" applyAlignment="1">
      <alignment horizontal="left"/>
    </xf>
    <xf numFmtId="0" fontId="0" fillId="0" borderId="0" xfId="0" applyBorder="1" applyAlignment="1">
      <alignment horizontal="left" vertical="top" wrapText="1"/>
    </xf>
    <xf numFmtId="0" fontId="15" fillId="0" borderId="0" xfId="0" applyFont="1" applyAlignment="1">
      <alignment horizontal="right"/>
    </xf>
    <xf numFmtId="0" fontId="12" fillId="0" borderId="0" xfId="0" applyFont="1" applyAlignment="1">
      <alignment horizontal="right"/>
    </xf>
    <xf numFmtId="0" fontId="0" fillId="0" borderId="0" xfId="0" applyAlignment="1">
      <alignment horizontal="right"/>
    </xf>
    <xf numFmtId="191" fontId="13" fillId="48" borderId="10" xfId="0" applyNumberFormat="1" applyFont="1" applyFill="1" applyBorder="1" applyAlignment="1" applyProtection="1">
      <alignment/>
      <protection hidden="1"/>
    </xf>
    <xf numFmtId="46" fontId="0" fillId="0" borderId="46" xfId="0" applyNumberFormat="1" applyFill="1" applyBorder="1" applyAlignment="1">
      <alignment/>
    </xf>
    <xf numFmtId="46" fontId="0" fillId="0" borderId="52" xfId="0" applyNumberFormat="1" applyFill="1" applyBorder="1" applyAlignment="1">
      <alignment/>
    </xf>
    <xf numFmtId="46" fontId="0" fillId="0" borderId="53" xfId="0" applyNumberFormat="1" applyFill="1" applyBorder="1" applyAlignment="1">
      <alignment/>
    </xf>
    <xf numFmtId="46" fontId="0" fillId="0" borderId="46" xfId="0" applyNumberFormat="1" applyFont="1" applyFill="1" applyBorder="1" applyAlignment="1">
      <alignment/>
    </xf>
    <xf numFmtId="0" fontId="0" fillId="0" borderId="60" xfId="0" applyFill="1" applyBorder="1" applyAlignment="1">
      <alignment/>
    </xf>
    <xf numFmtId="0" fontId="0" fillId="0" borderId="52" xfId="0" applyFill="1" applyBorder="1" applyAlignment="1">
      <alignment/>
    </xf>
    <xf numFmtId="0" fontId="0" fillId="0" borderId="59" xfId="0" applyFill="1" applyBorder="1" applyAlignment="1">
      <alignment/>
    </xf>
    <xf numFmtId="14" fontId="1" fillId="0" borderId="34" xfId="0" applyNumberFormat="1" applyFont="1" applyBorder="1" applyAlignment="1">
      <alignment/>
    </xf>
    <xf numFmtId="20" fontId="0" fillId="45" borderId="21" xfId="0" applyNumberFormat="1" applyFill="1" applyBorder="1" applyAlignment="1">
      <alignment/>
    </xf>
    <xf numFmtId="20" fontId="0" fillId="53" borderId="21" xfId="0" applyNumberFormat="1" applyFill="1" applyBorder="1" applyAlignment="1">
      <alignment/>
    </xf>
    <xf numFmtId="20" fontId="0" fillId="53" borderId="59" xfId="0" applyNumberFormat="1" applyFill="1" applyBorder="1" applyAlignment="1">
      <alignment/>
    </xf>
    <xf numFmtId="20" fontId="0" fillId="45" borderId="59" xfId="0" applyNumberFormat="1" applyFill="1" applyBorder="1" applyAlignment="1">
      <alignment/>
    </xf>
    <xf numFmtId="0" fontId="11" fillId="0" borderId="46" xfId="0" applyFont="1" applyBorder="1" applyAlignment="1">
      <alignment/>
    </xf>
    <xf numFmtId="0" fontId="11" fillId="0" borderId="52" xfId="0" applyFont="1" applyBorder="1" applyAlignment="1">
      <alignment/>
    </xf>
    <xf numFmtId="0" fontId="11" fillId="0" borderId="53" xfId="0" applyFont="1" applyBorder="1" applyAlignment="1">
      <alignment/>
    </xf>
    <xf numFmtId="0" fontId="0" fillId="0" borderId="32" xfId="0" applyFont="1" applyBorder="1" applyAlignment="1">
      <alignment/>
    </xf>
    <xf numFmtId="0" fontId="0" fillId="0" borderId="32" xfId="0" applyBorder="1" applyAlignment="1">
      <alignment horizontal="right"/>
    </xf>
    <xf numFmtId="20" fontId="0" fillId="0" borderId="33" xfId="0" applyNumberFormat="1" applyFont="1" applyBorder="1" applyAlignment="1">
      <alignment/>
    </xf>
    <xf numFmtId="0" fontId="0" fillId="51" borderId="0" xfId="0" applyFill="1" applyAlignment="1">
      <alignment/>
    </xf>
    <xf numFmtId="46" fontId="0" fillId="51" borderId="36" xfId="0" applyNumberFormat="1" applyFont="1" applyFill="1" applyBorder="1" applyAlignment="1">
      <alignment/>
    </xf>
    <xf numFmtId="46" fontId="0" fillId="51" borderId="10" xfId="0" applyNumberFormat="1" applyFont="1" applyFill="1" applyBorder="1" applyAlignment="1">
      <alignment/>
    </xf>
    <xf numFmtId="20" fontId="0" fillId="51" borderId="22" xfId="0" applyNumberFormat="1" applyFill="1" applyBorder="1" applyAlignment="1">
      <alignment/>
    </xf>
    <xf numFmtId="20" fontId="0" fillId="51" borderId="36" xfId="0" applyNumberFormat="1" applyFill="1" applyBorder="1" applyAlignment="1">
      <alignment/>
    </xf>
    <xf numFmtId="20" fontId="0" fillId="51" borderId="10" xfId="0" applyNumberFormat="1" applyFont="1" applyFill="1" applyBorder="1" applyAlignment="1">
      <alignment/>
    </xf>
    <xf numFmtId="20" fontId="0" fillId="0" borderId="59" xfId="0" applyNumberFormat="1" applyFill="1" applyBorder="1" applyAlignment="1">
      <alignment/>
    </xf>
    <xf numFmtId="46" fontId="0" fillId="53" borderId="36" xfId="0" applyNumberFormat="1" applyFill="1" applyBorder="1" applyAlignment="1">
      <alignment/>
    </xf>
    <xf numFmtId="46" fontId="0" fillId="45" borderId="36" xfId="0" applyNumberFormat="1" applyFill="1" applyBorder="1" applyAlignment="1">
      <alignment/>
    </xf>
    <xf numFmtId="0" fontId="0" fillId="46" borderId="10" xfId="0" applyFont="1" applyFill="1" applyBorder="1" applyAlignment="1">
      <alignment/>
    </xf>
    <xf numFmtId="0" fontId="0" fillId="0" borderId="62" xfId="0" applyFill="1" applyBorder="1" applyAlignment="1">
      <alignment/>
    </xf>
    <xf numFmtId="46" fontId="0" fillId="0" borderId="36" xfId="0" applyNumberFormat="1" applyFont="1" applyFill="1" applyBorder="1" applyAlignment="1">
      <alignment/>
    </xf>
    <xf numFmtId="46" fontId="0" fillId="0" borderId="36" xfId="0" applyNumberFormat="1" applyFill="1" applyBorder="1" applyAlignment="1">
      <alignment/>
    </xf>
    <xf numFmtId="46" fontId="0" fillId="0" borderId="10" xfId="0" applyNumberFormat="1" applyFill="1" applyBorder="1" applyAlignment="1">
      <alignment/>
    </xf>
    <xf numFmtId="46" fontId="0" fillId="0" borderId="37" xfId="0" applyNumberFormat="1" applyFill="1" applyBorder="1" applyAlignment="1">
      <alignment/>
    </xf>
    <xf numFmtId="20" fontId="0" fillId="0" borderId="21" xfId="0" applyNumberFormat="1" applyFill="1" applyBorder="1" applyAlignment="1">
      <alignment/>
    </xf>
    <xf numFmtId="46" fontId="0" fillId="53" borderId="10" xfId="0" applyNumberFormat="1" applyFill="1" applyBorder="1" applyAlignment="1">
      <alignment/>
    </xf>
    <xf numFmtId="46" fontId="0" fillId="53" borderId="10" xfId="0" applyNumberFormat="1" applyFont="1" applyFill="1" applyBorder="1" applyAlignment="1">
      <alignment horizontal="right"/>
    </xf>
    <xf numFmtId="20" fontId="0" fillId="53" borderId="10" xfId="0" applyNumberFormat="1" applyFont="1" applyFill="1" applyBorder="1" applyAlignment="1">
      <alignment horizontal="right"/>
    </xf>
    <xf numFmtId="14" fontId="11" fillId="0" borderId="10" xfId="0" applyNumberFormat="1" applyFont="1" applyBorder="1" applyAlignment="1">
      <alignment/>
    </xf>
    <xf numFmtId="20" fontId="11" fillId="0" borderId="10" xfId="0" applyNumberFormat="1" applyFont="1" applyBorder="1" applyAlignment="1">
      <alignment/>
    </xf>
    <xf numFmtId="0" fontId="0" fillId="0" borderId="0" xfId="0" applyFont="1" applyFill="1" applyBorder="1" applyAlignment="1">
      <alignment/>
    </xf>
    <xf numFmtId="46" fontId="0" fillId="0" borderId="0" xfId="0" applyNumberFormat="1" applyFill="1" applyBorder="1" applyAlignment="1">
      <alignment/>
    </xf>
    <xf numFmtId="0" fontId="0" fillId="0" borderId="60" xfId="0" applyFont="1" applyFill="1" applyBorder="1" applyAlignment="1">
      <alignment horizontal="right"/>
    </xf>
    <xf numFmtId="14" fontId="0" fillId="0" borderId="0" xfId="0" applyNumberFormat="1" applyBorder="1" applyAlignment="1">
      <alignment/>
    </xf>
    <xf numFmtId="0" fontId="1" fillId="56" borderId="10" xfId="0" applyFont="1" applyFill="1" applyBorder="1" applyAlignment="1">
      <alignment/>
    </xf>
    <xf numFmtId="14" fontId="1" fillId="0" borderId="40" xfId="0" applyNumberFormat="1" applyFont="1" applyBorder="1" applyAlignment="1">
      <alignment/>
    </xf>
    <xf numFmtId="14" fontId="1" fillId="0" borderId="20" xfId="0" applyNumberFormat="1" applyFont="1" applyBorder="1" applyAlignment="1">
      <alignment/>
    </xf>
    <xf numFmtId="14" fontId="0" fillId="0" borderId="0" xfId="0" applyNumberFormat="1" applyAlignment="1">
      <alignment/>
    </xf>
    <xf numFmtId="0" fontId="0" fillId="47" borderId="63" xfId="0" applyFont="1" applyFill="1" applyBorder="1" applyAlignment="1" applyProtection="1">
      <alignment/>
      <protection hidden="1"/>
    </xf>
    <xf numFmtId="0" fontId="0" fillId="47" borderId="64" xfId="0" applyFont="1" applyFill="1" applyBorder="1" applyAlignment="1" applyProtection="1">
      <alignment/>
      <protection hidden="1"/>
    </xf>
    <xf numFmtId="0" fontId="13" fillId="0" borderId="65" xfId="0" applyNumberFormat="1" applyFont="1" applyFill="1" applyBorder="1" applyAlignment="1" applyProtection="1">
      <alignment/>
      <protection hidden="1"/>
    </xf>
    <xf numFmtId="0" fontId="13" fillId="48" borderId="66" xfId="0" applyNumberFormat="1" applyFont="1" applyFill="1" applyBorder="1" applyAlignment="1" applyProtection="1">
      <alignment/>
      <protection hidden="1"/>
    </xf>
    <xf numFmtId="0" fontId="0" fillId="47" borderId="54" xfId="0" applyFont="1" applyFill="1" applyBorder="1" applyAlignment="1" applyProtection="1">
      <alignment/>
      <protection hidden="1"/>
    </xf>
    <xf numFmtId="0" fontId="13" fillId="48" borderId="37" xfId="0" applyFont="1" applyFill="1" applyBorder="1" applyAlignment="1" applyProtection="1">
      <alignment/>
      <protection hidden="1"/>
    </xf>
    <xf numFmtId="191" fontId="13" fillId="48" borderId="37" xfId="0" applyNumberFormat="1" applyFont="1" applyFill="1" applyBorder="1" applyAlignment="1" applyProtection="1">
      <alignment/>
      <protection hidden="1"/>
    </xf>
    <xf numFmtId="0" fontId="13" fillId="48" borderId="45" xfId="0" applyNumberFormat="1" applyFont="1" applyFill="1" applyBorder="1" applyAlignment="1" applyProtection="1">
      <alignment/>
      <protection hidden="1"/>
    </xf>
    <xf numFmtId="14" fontId="1" fillId="0" borderId="57" xfId="0" applyNumberFormat="1" applyFont="1" applyBorder="1" applyAlignment="1">
      <alignment/>
    </xf>
    <xf numFmtId="0" fontId="0" fillId="0" borderId="21" xfId="0" applyFont="1" applyBorder="1" applyAlignment="1">
      <alignment/>
    </xf>
    <xf numFmtId="14" fontId="0" fillId="0" borderId="0" xfId="0" applyNumberFormat="1" applyFill="1" applyBorder="1" applyAlignment="1">
      <alignment/>
    </xf>
    <xf numFmtId="20" fontId="0" fillId="0" borderId="60" xfId="0" applyNumberFormat="1" applyFill="1" applyBorder="1" applyAlignment="1">
      <alignment/>
    </xf>
    <xf numFmtId="20" fontId="0" fillId="53" borderId="46" xfId="0" applyNumberFormat="1" applyFill="1" applyBorder="1" applyAlignment="1">
      <alignment/>
    </xf>
    <xf numFmtId="0" fontId="10" fillId="0" borderId="0" xfId="0" applyFont="1" applyFill="1" applyBorder="1" applyAlignment="1">
      <alignment horizontal="center"/>
    </xf>
    <xf numFmtId="0" fontId="11" fillId="0" borderId="0" xfId="0" applyFont="1" applyFill="1" applyBorder="1" applyAlignment="1">
      <alignment/>
    </xf>
    <xf numFmtId="21" fontId="0" fillId="0" borderId="0" xfId="0" applyNumberFormat="1" applyFill="1" applyBorder="1" applyAlignment="1">
      <alignment/>
    </xf>
    <xf numFmtId="20" fontId="0" fillId="0" borderId="37" xfId="0" applyNumberFormat="1" applyFill="1" applyBorder="1" applyAlignment="1">
      <alignment/>
    </xf>
    <xf numFmtId="0" fontId="1" fillId="0" borderId="21" xfId="0" applyFont="1" applyBorder="1" applyAlignment="1">
      <alignment/>
    </xf>
    <xf numFmtId="0" fontId="1" fillId="0" borderId="36" xfId="0" applyFont="1" applyBorder="1" applyAlignment="1">
      <alignment/>
    </xf>
    <xf numFmtId="0" fontId="1" fillId="0" borderId="37" xfId="0" applyFont="1" applyBorder="1" applyAlignment="1">
      <alignment/>
    </xf>
    <xf numFmtId="0" fontId="1" fillId="56" borderId="36" xfId="0" applyFont="1" applyFill="1" applyBorder="1" applyAlignment="1">
      <alignment/>
    </xf>
    <xf numFmtId="0" fontId="1" fillId="56" borderId="37" xfId="0" applyFont="1" applyFill="1" applyBorder="1" applyAlignment="1">
      <alignment/>
    </xf>
    <xf numFmtId="0" fontId="0" fillId="51" borderId="36" xfId="0" applyFill="1" applyBorder="1" applyAlignment="1">
      <alignment/>
    </xf>
    <xf numFmtId="0" fontId="0" fillId="57" borderId="36" xfId="0" applyFill="1" applyBorder="1" applyAlignment="1">
      <alignment/>
    </xf>
    <xf numFmtId="0" fontId="0" fillId="57" borderId="10" xfId="0" applyFill="1" applyBorder="1" applyAlignment="1">
      <alignment/>
    </xf>
    <xf numFmtId="0" fontId="0" fillId="57" borderId="37" xfId="0" applyFill="1" applyBorder="1" applyAlignment="1">
      <alignment/>
    </xf>
    <xf numFmtId="0" fontId="1" fillId="0" borderId="21" xfId="0" applyFont="1" applyBorder="1" applyAlignment="1">
      <alignment horizontal="left"/>
    </xf>
    <xf numFmtId="20" fontId="0" fillId="51" borderId="10" xfId="0" applyNumberFormat="1" applyFill="1" applyBorder="1" applyAlignment="1">
      <alignment/>
    </xf>
    <xf numFmtId="20" fontId="0" fillId="0" borderId="0" xfId="0" applyNumberFormat="1" applyAlignment="1">
      <alignment/>
    </xf>
    <xf numFmtId="14" fontId="0" fillId="0" borderId="36" xfId="0" applyNumberFormat="1" applyFont="1" applyBorder="1" applyAlignment="1">
      <alignment/>
    </xf>
    <xf numFmtId="46" fontId="0" fillId="45" borderId="10" xfId="0" applyNumberFormat="1" applyFill="1" applyBorder="1" applyAlignment="1">
      <alignment/>
    </xf>
    <xf numFmtId="20" fontId="0" fillId="45" borderId="10" xfId="0" applyNumberFormat="1" applyFont="1" applyFill="1" applyBorder="1" applyAlignment="1">
      <alignment horizontal="right"/>
    </xf>
    <xf numFmtId="0" fontId="0" fillId="0" borderId="62" xfId="0" applyFont="1" applyFill="1" applyBorder="1" applyAlignment="1">
      <alignment/>
    </xf>
    <xf numFmtId="0" fontId="1" fillId="56" borderId="25" xfId="0" applyFont="1" applyFill="1" applyBorder="1" applyAlignment="1">
      <alignment/>
    </xf>
    <xf numFmtId="0" fontId="1" fillId="56" borderId="20" xfId="0" applyFont="1" applyFill="1" applyBorder="1" applyAlignment="1">
      <alignment/>
    </xf>
    <xf numFmtId="0" fontId="1" fillId="56" borderId="41" xfId="0" applyFont="1" applyFill="1" applyBorder="1" applyAlignment="1">
      <alignment/>
    </xf>
    <xf numFmtId="0" fontId="0" fillId="45" borderId="37" xfId="0" applyFill="1" applyBorder="1" applyAlignment="1">
      <alignment/>
    </xf>
    <xf numFmtId="0" fontId="0" fillId="57" borderId="22" xfId="0" applyFill="1" applyBorder="1" applyAlignment="1">
      <alignment/>
    </xf>
    <xf numFmtId="0" fontId="0" fillId="51" borderId="10" xfId="0" applyFill="1" applyBorder="1" applyAlignment="1">
      <alignment/>
    </xf>
    <xf numFmtId="0" fontId="0" fillId="51" borderId="37" xfId="0" applyFill="1" applyBorder="1" applyAlignment="1">
      <alignment/>
    </xf>
    <xf numFmtId="0" fontId="0" fillId="0" borderId="59" xfId="0" applyFont="1" applyBorder="1" applyAlignment="1">
      <alignment/>
    </xf>
    <xf numFmtId="9" fontId="0" fillId="0" borderId="10" xfId="0" applyNumberFormat="1" applyBorder="1" applyAlignment="1">
      <alignment/>
    </xf>
    <xf numFmtId="20" fontId="0" fillId="51" borderId="21" xfId="0" applyNumberFormat="1" applyFill="1" applyBorder="1" applyAlignment="1">
      <alignment/>
    </xf>
    <xf numFmtId="20" fontId="0" fillId="0" borderId="46" xfId="0" applyNumberFormat="1" applyFill="1" applyBorder="1" applyAlignment="1">
      <alignment/>
    </xf>
    <xf numFmtId="20" fontId="0" fillId="0" borderId="52" xfId="0" applyNumberFormat="1" applyFill="1" applyBorder="1" applyAlignment="1">
      <alignment/>
    </xf>
    <xf numFmtId="0" fontId="1" fillId="0" borderId="43" xfId="0" applyFont="1" applyBorder="1" applyAlignment="1">
      <alignment/>
    </xf>
    <xf numFmtId="0" fontId="0" fillId="0" borderId="0" xfId="0" applyAlignment="1">
      <alignment horizontal="left"/>
    </xf>
    <xf numFmtId="0" fontId="1" fillId="58" borderId="10" xfId="0" applyFont="1" applyFill="1" applyBorder="1" applyAlignment="1">
      <alignment horizontal="left"/>
    </xf>
    <xf numFmtId="14" fontId="1" fillId="0" borderId="36" xfId="0" applyNumberFormat="1" applyFont="1" applyBorder="1" applyAlignment="1">
      <alignment/>
    </xf>
    <xf numFmtId="21" fontId="0" fillId="0" borderId="36" xfId="0" applyNumberFormat="1" applyBorder="1" applyAlignment="1">
      <alignment/>
    </xf>
    <xf numFmtId="21" fontId="0" fillId="53" borderId="36" xfId="0" applyNumberFormat="1" applyFill="1" applyBorder="1" applyAlignment="1">
      <alignment/>
    </xf>
    <xf numFmtId="21" fontId="0" fillId="45" borderId="36" xfId="0" applyNumberFormat="1" applyFill="1" applyBorder="1" applyAlignment="1">
      <alignment/>
    </xf>
    <xf numFmtId="21" fontId="0" fillId="0" borderId="36" xfId="0" applyNumberFormat="1" applyFill="1" applyBorder="1" applyAlignment="1">
      <alignment/>
    </xf>
    <xf numFmtId="21" fontId="0" fillId="0" borderId="42" xfId="0" applyNumberFormat="1" applyBorder="1" applyAlignment="1">
      <alignment/>
    </xf>
    <xf numFmtId="21" fontId="0" fillId="0" borderId="21" xfId="0" applyNumberFormat="1" applyBorder="1" applyAlignment="1">
      <alignment/>
    </xf>
    <xf numFmtId="21" fontId="0" fillId="45" borderId="21" xfId="0" applyNumberFormat="1" applyFill="1" applyBorder="1" applyAlignment="1">
      <alignment/>
    </xf>
    <xf numFmtId="21" fontId="0" fillId="53" borderId="21" xfId="0" applyNumberFormat="1" applyFill="1" applyBorder="1" applyAlignment="1">
      <alignment/>
    </xf>
    <xf numFmtId="21" fontId="0" fillId="0" borderId="21" xfId="0" applyNumberFormat="1" applyFill="1" applyBorder="1" applyAlignment="1">
      <alignment/>
    </xf>
    <xf numFmtId="21" fontId="0" fillId="0" borderId="44" xfId="0" applyNumberFormat="1" applyBorder="1" applyAlignment="1">
      <alignment/>
    </xf>
    <xf numFmtId="14" fontId="0" fillId="0" borderId="21" xfId="0" applyNumberFormat="1" applyBorder="1" applyAlignment="1">
      <alignment/>
    </xf>
    <xf numFmtId="0" fontId="0" fillId="45" borderId="36" xfId="0" applyFill="1" applyBorder="1" applyAlignment="1">
      <alignment/>
    </xf>
    <xf numFmtId="0" fontId="0" fillId="45" borderId="52" xfId="0" applyFill="1" applyBorder="1" applyAlignment="1">
      <alignment/>
    </xf>
    <xf numFmtId="14" fontId="0" fillId="0" borderId="59" xfId="0" applyNumberFormat="1" applyFont="1" applyFill="1" applyBorder="1" applyAlignment="1">
      <alignment/>
    </xf>
    <xf numFmtId="0" fontId="0" fillId="57" borderId="53" xfId="0" applyFill="1" applyBorder="1" applyAlignment="1">
      <alignment/>
    </xf>
    <xf numFmtId="0" fontId="0" fillId="57" borderId="46" xfId="0" applyFill="1" applyBorder="1" applyAlignment="1">
      <alignment/>
    </xf>
    <xf numFmtId="14" fontId="0" fillId="0" borderId="21" xfId="0" applyNumberFormat="1" applyFill="1" applyBorder="1" applyAlignment="1">
      <alignment/>
    </xf>
    <xf numFmtId="9" fontId="0" fillId="0" borderId="10" xfId="0" applyNumberFormat="1" applyBorder="1" applyAlignment="1">
      <alignment horizontal="center"/>
    </xf>
    <xf numFmtId="9" fontId="0" fillId="0" borderId="37" xfId="0" applyNumberFormat="1" applyBorder="1" applyAlignment="1">
      <alignment horizontal="center"/>
    </xf>
    <xf numFmtId="9" fontId="0" fillId="0" borderId="43" xfId="0" applyNumberFormat="1" applyBorder="1" applyAlignment="1">
      <alignment horizontal="center"/>
    </xf>
    <xf numFmtId="9" fontId="0" fillId="0" borderId="45" xfId="0" applyNumberFormat="1" applyBorder="1" applyAlignment="1">
      <alignment horizontal="center"/>
    </xf>
    <xf numFmtId="0" fontId="0" fillId="0" borderId="52" xfId="0" applyFont="1" applyFill="1" applyBorder="1" applyAlignment="1">
      <alignment horizontal="right"/>
    </xf>
    <xf numFmtId="14" fontId="1" fillId="0" borderId="31" xfId="0" applyNumberFormat="1" applyFont="1" applyFill="1" applyBorder="1" applyAlignment="1">
      <alignment horizontal="right"/>
    </xf>
    <xf numFmtId="14" fontId="1" fillId="0" borderId="32" xfId="0" applyNumberFormat="1" applyFont="1" applyFill="1" applyBorder="1" applyAlignment="1">
      <alignment horizontal="right"/>
    </xf>
    <xf numFmtId="14" fontId="1" fillId="0" borderId="33" xfId="0" applyNumberFormat="1" applyFont="1" applyFill="1" applyBorder="1" applyAlignment="1">
      <alignment horizontal="right"/>
    </xf>
    <xf numFmtId="14" fontId="1" fillId="0" borderId="33" xfId="0" applyNumberFormat="1" applyFont="1" applyBorder="1" applyAlignment="1">
      <alignment horizontal="right"/>
    </xf>
    <xf numFmtId="46" fontId="0" fillId="45" borderId="37" xfId="0" applyNumberFormat="1" applyFont="1" applyFill="1" applyBorder="1" applyAlignment="1">
      <alignment horizontal="right"/>
    </xf>
    <xf numFmtId="46" fontId="0" fillId="45" borderId="37" xfId="0" applyNumberFormat="1" applyFill="1" applyBorder="1" applyAlignment="1">
      <alignment/>
    </xf>
    <xf numFmtId="46" fontId="0" fillId="53" borderId="53" xfId="0" applyNumberFormat="1" applyFill="1" applyBorder="1" applyAlignment="1">
      <alignment/>
    </xf>
    <xf numFmtId="14" fontId="1" fillId="0" borderId="47" xfId="0" applyNumberFormat="1" applyFont="1" applyBorder="1" applyAlignment="1">
      <alignment horizontal="right"/>
    </xf>
    <xf numFmtId="20" fontId="0" fillId="53" borderId="37" xfId="0" applyNumberFormat="1" applyFont="1" applyFill="1" applyBorder="1" applyAlignment="1">
      <alignment horizontal="right"/>
    </xf>
    <xf numFmtId="46" fontId="0" fillId="53" borderId="37" xfId="0" applyNumberFormat="1" applyFont="1" applyFill="1" applyBorder="1" applyAlignment="1">
      <alignment horizontal="right"/>
    </xf>
    <xf numFmtId="20" fontId="0" fillId="0" borderId="53" xfId="0" applyNumberFormat="1" applyFill="1" applyBorder="1" applyAlignment="1">
      <alignment/>
    </xf>
    <xf numFmtId="20" fontId="0" fillId="53" borderId="53" xfId="0" applyNumberFormat="1" applyFill="1" applyBorder="1" applyAlignment="1">
      <alignment/>
    </xf>
    <xf numFmtId="0" fontId="0" fillId="0" borderId="37" xfId="0" applyFont="1" applyBorder="1" applyAlignment="1">
      <alignment horizontal="right"/>
    </xf>
    <xf numFmtId="0" fontId="0" fillId="0" borderId="53" xfId="0" applyFont="1" applyBorder="1" applyAlignment="1">
      <alignment horizontal="right"/>
    </xf>
    <xf numFmtId="46" fontId="0" fillId="45" borderId="53" xfId="0" applyNumberFormat="1" applyFill="1" applyBorder="1" applyAlignment="1">
      <alignment/>
    </xf>
    <xf numFmtId="0" fontId="0" fillId="0" borderId="35" xfId="0" applyFont="1" applyBorder="1" applyAlignment="1">
      <alignment/>
    </xf>
    <xf numFmtId="0" fontId="0" fillId="0" borderId="35" xfId="0" applyBorder="1" applyAlignment="1">
      <alignment/>
    </xf>
    <xf numFmtId="0" fontId="0" fillId="0" borderId="50" xfId="0" applyFill="1" applyBorder="1" applyAlignment="1">
      <alignment/>
    </xf>
    <xf numFmtId="0" fontId="1" fillId="0" borderId="30" xfId="0" applyFont="1" applyBorder="1" applyAlignment="1">
      <alignment/>
    </xf>
    <xf numFmtId="0" fontId="0" fillId="0" borderId="35" xfId="0" applyFill="1" applyBorder="1" applyAlignment="1">
      <alignment/>
    </xf>
    <xf numFmtId="0" fontId="0" fillId="0" borderId="35" xfId="0" applyFont="1" applyFill="1" applyBorder="1" applyAlignment="1">
      <alignment/>
    </xf>
    <xf numFmtId="0" fontId="0" fillId="0" borderId="35" xfId="0" applyFont="1" applyFill="1" applyBorder="1" applyAlignment="1">
      <alignment/>
    </xf>
    <xf numFmtId="0" fontId="0" fillId="0" borderId="67" xfId="0" applyFont="1" applyFill="1" applyBorder="1" applyAlignment="1">
      <alignment/>
    </xf>
    <xf numFmtId="0" fontId="0" fillId="57" borderId="52" xfId="0" applyFill="1" applyBorder="1" applyAlignment="1">
      <alignment/>
    </xf>
    <xf numFmtId="0" fontId="0" fillId="57" borderId="60" xfId="0" applyFill="1" applyBorder="1" applyAlignment="1">
      <alignment/>
    </xf>
    <xf numFmtId="14" fontId="0" fillId="0" borderId="21" xfId="0" applyNumberFormat="1" applyFont="1" applyFill="1" applyBorder="1" applyAlignment="1">
      <alignment/>
    </xf>
    <xf numFmtId="14" fontId="1" fillId="0" borderId="10" xfId="0" applyNumberFormat="1" applyFont="1" applyBorder="1" applyAlignment="1">
      <alignment/>
    </xf>
    <xf numFmtId="20" fontId="0" fillId="0" borderId="0" xfId="0" applyNumberFormat="1" applyBorder="1" applyAlignment="1">
      <alignment/>
    </xf>
    <xf numFmtId="46" fontId="0" fillId="0" borderId="0" xfId="0" applyNumberFormat="1" applyFont="1" applyBorder="1" applyAlignment="1">
      <alignment/>
    </xf>
    <xf numFmtId="46" fontId="0" fillId="45" borderId="10" xfId="0" applyNumberFormat="1" applyFont="1" applyFill="1" applyBorder="1" applyAlignment="1">
      <alignment horizontal="right"/>
    </xf>
    <xf numFmtId="0" fontId="0" fillId="0" borderId="55" xfId="0" applyFill="1" applyBorder="1" applyAlignment="1">
      <alignment/>
    </xf>
    <xf numFmtId="0" fontId="11" fillId="34" borderId="10" xfId="0" applyFont="1" applyFill="1" applyBorder="1" applyAlignment="1">
      <alignment/>
    </xf>
    <xf numFmtId="0" fontId="11" fillId="51" borderId="10" xfId="0" applyFont="1" applyFill="1" applyBorder="1" applyAlignment="1">
      <alignment/>
    </xf>
    <xf numFmtId="14" fontId="0" fillId="59" borderId="10" xfId="0" applyNumberFormat="1" applyFill="1" applyBorder="1" applyAlignment="1">
      <alignment/>
    </xf>
    <xf numFmtId="9" fontId="0" fillId="59" borderId="10" xfId="0" applyNumberFormat="1" applyFill="1" applyBorder="1" applyAlignment="1">
      <alignment/>
    </xf>
    <xf numFmtId="0" fontId="0" fillId="59" borderId="10" xfId="0" applyFill="1" applyBorder="1" applyAlignment="1">
      <alignment/>
    </xf>
    <xf numFmtId="9" fontId="0" fillId="0" borderId="10" xfId="0" applyNumberFormat="1" applyFill="1" applyBorder="1" applyAlignment="1">
      <alignment/>
    </xf>
    <xf numFmtId="9" fontId="65" fillId="59" borderId="10" xfId="0" applyNumberFormat="1" applyFont="1" applyFill="1" applyBorder="1" applyAlignment="1">
      <alignment/>
    </xf>
    <xf numFmtId="14" fontId="65" fillId="59" borderId="10" xfId="0" applyNumberFormat="1" applyFont="1" applyFill="1" applyBorder="1" applyAlignment="1">
      <alignment horizontal="center" vertical="center"/>
    </xf>
    <xf numFmtId="0" fontId="62" fillId="0" borderId="31" xfId="0" applyFont="1" applyBorder="1" applyAlignment="1">
      <alignment/>
    </xf>
    <xf numFmtId="0" fontId="62" fillId="0" borderId="32" xfId="0" applyFont="1" applyBorder="1" applyAlignment="1">
      <alignment/>
    </xf>
    <xf numFmtId="0" fontId="62" fillId="60" borderId="32" xfId="0" applyFont="1" applyFill="1" applyBorder="1" applyAlignment="1">
      <alignment/>
    </xf>
    <xf numFmtId="0" fontId="62" fillId="0" borderId="33" xfId="0" applyFont="1" applyBorder="1" applyAlignment="1">
      <alignment/>
    </xf>
    <xf numFmtId="0" fontId="0" fillId="0" borderId="10" xfId="0" applyBorder="1" applyAlignment="1">
      <alignment horizontal="center"/>
    </xf>
    <xf numFmtId="1" fontId="0" fillId="60" borderId="10" xfId="0" applyNumberFormat="1" applyFill="1" applyBorder="1" applyAlignment="1">
      <alignment/>
    </xf>
    <xf numFmtId="0" fontId="0" fillId="0" borderId="37" xfId="0" applyBorder="1" applyAlignment="1">
      <alignment horizontal="center"/>
    </xf>
    <xf numFmtId="14" fontId="0" fillId="0" borderId="43" xfId="0" applyNumberFormat="1" applyBorder="1" applyAlignment="1">
      <alignment/>
    </xf>
    <xf numFmtId="0" fontId="0" fillId="0" borderId="43" xfId="0" applyBorder="1" applyAlignment="1">
      <alignment horizontal="center"/>
    </xf>
    <xf numFmtId="1" fontId="0" fillId="60" borderId="43" xfId="0" applyNumberFormat="1" applyFill="1" applyBorder="1" applyAlignment="1">
      <alignment/>
    </xf>
    <xf numFmtId="0" fontId="0" fillId="0" borderId="45" xfId="0" applyBorder="1" applyAlignment="1">
      <alignment horizontal="center"/>
    </xf>
    <xf numFmtId="9" fontId="13" fillId="47" borderId="10" xfId="49" applyFont="1" applyFill="1" applyBorder="1" applyAlignment="1" applyProtection="1">
      <alignment/>
      <protection hidden="1"/>
    </xf>
    <xf numFmtId="9" fontId="13" fillId="48" borderId="10" xfId="49" applyFont="1" applyFill="1" applyBorder="1" applyAlignment="1" applyProtection="1">
      <alignment/>
      <protection hidden="1"/>
    </xf>
    <xf numFmtId="9" fontId="13" fillId="47" borderId="10" xfId="49" applyNumberFormat="1" applyFont="1" applyFill="1" applyBorder="1" applyAlignment="1" applyProtection="1">
      <alignment/>
      <protection hidden="1"/>
    </xf>
    <xf numFmtId="191" fontId="13" fillId="47" borderId="10" xfId="0" applyNumberFormat="1" applyFont="1" applyFill="1" applyBorder="1" applyAlignment="1" applyProtection="1">
      <alignment/>
      <protection hidden="1"/>
    </xf>
    <xf numFmtId="0" fontId="13" fillId="47" borderId="10" xfId="0" applyNumberFormat="1" applyFont="1" applyFill="1" applyBorder="1" applyAlignment="1" applyProtection="1">
      <alignment/>
      <protection hidden="1"/>
    </xf>
    <xf numFmtId="0" fontId="13" fillId="48" borderId="10" xfId="0" applyNumberFormat="1" applyFont="1" applyFill="1" applyBorder="1" applyAlignment="1" applyProtection="1">
      <alignment/>
      <protection hidden="1"/>
    </xf>
    <xf numFmtId="0" fontId="0" fillId="47" borderId="31" xfId="0" applyFill="1" applyBorder="1" applyAlignment="1" applyProtection="1">
      <alignment/>
      <protection hidden="1"/>
    </xf>
    <xf numFmtId="9" fontId="13" fillId="47" borderId="32" xfId="49" applyFont="1" applyFill="1" applyBorder="1" applyAlignment="1" applyProtection="1">
      <alignment/>
      <protection hidden="1"/>
    </xf>
    <xf numFmtId="9" fontId="13" fillId="48" borderId="32" xfId="49" applyFont="1" applyFill="1" applyBorder="1" applyAlignment="1" applyProtection="1">
      <alignment/>
      <protection hidden="1"/>
    </xf>
    <xf numFmtId="9" fontId="13" fillId="47" borderId="32" xfId="49" applyNumberFormat="1" applyFont="1" applyFill="1" applyBorder="1" applyAlignment="1" applyProtection="1">
      <alignment/>
      <protection hidden="1"/>
    </xf>
    <xf numFmtId="191" fontId="13" fillId="48" borderId="33" xfId="0" applyNumberFormat="1" applyFont="1" applyFill="1" applyBorder="1" applyAlignment="1" applyProtection="1">
      <alignment/>
      <protection hidden="1"/>
    </xf>
    <xf numFmtId="0" fontId="0" fillId="47" borderId="36" xfId="0" applyFill="1" applyBorder="1" applyAlignment="1" applyProtection="1">
      <alignment/>
      <protection hidden="1"/>
    </xf>
    <xf numFmtId="0" fontId="0" fillId="47" borderId="36" xfId="0" applyFont="1" applyFill="1" applyBorder="1" applyAlignment="1" applyProtection="1">
      <alignment/>
      <protection hidden="1"/>
    </xf>
    <xf numFmtId="0" fontId="0" fillId="47" borderId="42" xfId="0" applyFont="1" applyFill="1" applyBorder="1" applyAlignment="1" applyProtection="1">
      <alignment/>
      <protection hidden="1"/>
    </xf>
    <xf numFmtId="0" fontId="13" fillId="47" borderId="43" xfId="0" applyNumberFormat="1" applyFont="1" applyFill="1" applyBorder="1" applyAlignment="1" applyProtection="1">
      <alignment/>
      <protection hidden="1"/>
    </xf>
    <xf numFmtId="0" fontId="13" fillId="48" borderId="43" xfId="0" applyNumberFormat="1" applyFont="1" applyFill="1" applyBorder="1" applyAlignment="1" applyProtection="1">
      <alignment/>
      <protection hidden="1"/>
    </xf>
    <xf numFmtId="0" fontId="13" fillId="48" borderId="41" xfId="0" applyFont="1" applyFill="1" applyBorder="1" applyAlignment="1" applyProtection="1">
      <alignment/>
      <protection hidden="1"/>
    </xf>
    <xf numFmtId="0" fontId="13" fillId="47" borderId="10" xfId="0" applyFont="1" applyFill="1" applyBorder="1" applyAlignment="1" applyProtection="1">
      <alignment/>
      <protection hidden="1"/>
    </xf>
    <xf numFmtId="0" fontId="13" fillId="48" borderId="26" xfId="0" applyFont="1" applyFill="1" applyBorder="1" applyAlignment="1" applyProtection="1">
      <alignment/>
      <protection hidden="1"/>
    </xf>
    <xf numFmtId="0" fontId="13" fillId="0" borderId="26" xfId="0" applyFont="1" applyFill="1" applyBorder="1" applyAlignment="1" applyProtection="1">
      <alignment/>
      <protection hidden="1"/>
    </xf>
    <xf numFmtId="0" fontId="0" fillId="47" borderId="31" xfId="0" applyFont="1" applyFill="1" applyBorder="1" applyAlignment="1" applyProtection="1">
      <alignment/>
      <protection hidden="1"/>
    </xf>
    <xf numFmtId="0" fontId="13" fillId="47" borderId="32" xfId="0" applyNumberFormat="1" applyFont="1" applyFill="1" applyBorder="1" applyAlignment="1" applyProtection="1">
      <alignment/>
      <protection hidden="1"/>
    </xf>
    <xf numFmtId="0" fontId="13" fillId="48" borderId="32" xfId="0" applyNumberFormat="1" applyFont="1" applyFill="1" applyBorder="1" applyAlignment="1" applyProtection="1">
      <alignment/>
      <protection hidden="1"/>
    </xf>
    <xf numFmtId="0" fontId="13" fillId="47" borderId="32" xfId="0" applyFont="1" applyFill="1" applyBorder="1" applyAlignment="1" applyProtection="1">
      <alignment/>
      <protection hidden="1"/>
    </xf>
    <xf numFmtId="0" fontId="13" fillId="48" borderId="33" xfId="0" applyFont="1" applyFill="1" applyBorder="1" applyAlignment="1" applyProtection="1">
      <alignment/>
      <protection hidden="1"/>
    </xf>
    <xf numFmtId="0" fontId="0" fillId="61" borderId="42" xfId="0" applyFont="1" applyFill="1" applyBorder="1" applyAlignment="1" applyProtection="1">
      <alignment/>
      <protection hidden="1"/>
    </xf>
    <xf numFmtId="0" fontId="13" fillId="61" borderId="43" xfId="0" applyNumberFormat="1" applyFont="1" applyFill="1" applyBorder="1" applyAlignment="1" applyProtection="1">
      <alignment/>
      <protection hidden="1"/>
    </xf>
    <xf numFmtId="0" fontId="13" fillId="61" borderId="43" xfId="0" applyFont="1" applyFill="1" applyBorder="1" applyAlignment="1" applyProtection="1">
      <alignment/>
      <protection hidden="1"/>
    </xf>
    <xf numFmtId="0" fontId="13" fillId="48" borderId="45" xfId="0" applyFont="1" applyFill="1" applyBorder="1" applyAlignment="1" applyProtection="1">
      <alignment/>
      <protection hidden="1"/>
    </xf>
    <xf numFmtId="49" fontId="0" fillId="47" borderId="10" xfId="0" applyNumberFormat="1" applyFont="1" applyFill="1" applyBorder="1" applyAlignment="1" applyProtection="1">
      <alignment/>
      <protection hidden="1"/>
    </xf>
    <xf numFmtId="49" fontId="0" fillId="48" borderId="10" xfId="0" applyNumberFormat="1" applyFont="1" applyFill="1" applyBorder="1" applyAlignment="1" applyProtection="1">
      <alignment/>
      <protection hidden="1"/>
    </xf>
    <xf numFmtId="49" fontId="0" fillId="48" borderId="10" xfId="0" applyNumberFormat="1" applyFill="1" applyBorder="1" applyAlignment="1" applyProtection="1">
      <alignment/>
      <protection hidden="1"/>
    </xf>
    <xf numFmtId="0" fontId="25" fillId="47" borderId="31" xfId="0" applyFont="1" applyFill="1" applyBorder="1" applyAlignment="1" applyProtection="1">
      <alignment/>
      <protection hidden="1"/>
    </xf>
    <xf numFmtId="49" fontId="0" fillId="47" borderId="32" xfId="0" applyNumberFormat="1" applyFont="1" applyFill="1" applyBorder="1" applyAlignment="1" applyProtection="1">
      <alignment/>
      <protection hidden="1"/>
    </xf>
    <xf numFmtId="49" fontId="0" fillId="48" borderId="32" xfId="0" applyNumberFormat="1" applyFont="1" applyFill="1" applyBorder="1" applyAlignment="1" applyProtection="1">
      <alignment/>
      <protection hidden="1"/>
    </xf>
    <xf numFmtId="49" fontId="0" fillId="48" borderId="32" xfId="0" applyNumberFormat="1" applyFill="1" applyBorder="1" applyAlignment="1" applyProtection="1">
      <alignment/>
      <protection hidden="1"/>
    </xf>
    <xf numFmtId="49" fontId="0" fillId="48" borderId="33" xfId="0" applyNumberFormat="1" applyFill="1" applyBorder="1" applyAlignment="1" applyProtection="1">
      <alignment/>
      <protection hidden="1"/>
    </xf>
    <xf numFmtId="0" fontId="25" fillId="47" borderId="36" xfId="0" applyFont="1" applyFill="1" applyBorder="1" applyAlignment="1" applyProtection="1">
      <alignment/>
      <protection hidden="1"/>
    </xf>
    <xf numFmtId="49" fontId="0" fillId="48" borderId="37" xfId="0" applyNumberFormat="1" applyFill="1" applyBorder="1" applyAlignment="1" applyProtection="1">
      <alignment/>
      <protection hidden="1"/>
    </xf>
    <xf numFmtId="0" fontId="25" fillId="47" borderId="42" xfId="0" applyFont="1" applyFill="1" applyBorder="1" applyAlignment="1" applyProtection="1">
      <alignment/>
      <protection hidden="1"/>
    </xf>
    <xf numFmtId="191" fontId="13" fillId="61" borderId="43" xfId="0" applyNumberFormat="1" applyFont="1" applyFill="1" applyBorder="1" applyAlignment="1" applyProtection="1">
      <alignment/>
      <protection hidden="1"/>
    </xf>
    <xf numFmtId="191" fontId="13" fillId="48" borderId="43" xfId="0" applyNumberFormat="1" applyFont="1" applyFill="1" applyBorder="1" applyAlignment="1" applyProtection="1">
      <alignment/>
      <protection hidden="1"/>
    </xf>
    <xf numFmtId="191" fontId="13" fillId="48" borderId="45" xfId="0" applyNumberFormat="1" applyFont="1" applyFill="1" applyBorder="1" applyAlignment="1" applyProtection="1">
      <alignment/>
      <protection hidden="1"/>
    </xf>
    <xf numFmtId="0" fontId="13" fillId="52" borderId="26" xfId="0" applyNumberFormat="1" applyFont="1" applyFill="1" applyBorder="1" applyAlignment="1" applyProtection="1">
      <alignment/>
      <protection hidden="1"/>
    </xf>
    <xf numFmtId="0" fontId="3" fillId="47" borderId="67" xfId="0" applyFont="1" applyFill="1" applyBorder="1" applyAlignment="1" applyProtection="1">
      <alignment/>
      <protection hidden="1"/>
    </xf>
    <xf numFmtId="0" fontId="0" fillId="45" borderId="38" xfId="0" applyFont="1" applyFill="1" applyBorder="1" applyAlignment="1">
      <alignment/>
    </xf>
    <xf numFmtId="0" fontId="0" fillId="48" borderId="38" xfId="0" applyFont="1" applyFill="1" applyBorder="1" applyAlignment="1">
      <alignment/>
    </xf>
    <xf numFmtId="0" fontId="0" fillId="47" borderId="67" xfId="0" applyFont="1" applyFill="1" applyBorder="1" applyAlignment="1" applyProtection="1">
      <alignment/>
      <protection hidden="1"/>
    </xf>
    <xf numFmtId="0" fontId="7" fillId="47" borderId="38" xfId="0" applyFont="1" applyFill="1" applyBorder="1" applyAlignment="1" applyProtection="1">
      <alignment/>
      <protection hidden="1"/>
    </xf>
    <xf numFmtId="0" fontId="0" fillId="52" borderId="68" xfId="0" applyFont="1" applyFill="1" applyBorder="1" applyAlignment="1" applyProtection="1">
      <alignment/>
      <protection hidden="1"/>
    </xf>
    <xf numFmtId="0" fontId="1" fillId="61" borderId="39" xfId="0" applyFont="1" applyFill="1" applyBorder="1" applyAlignment="1" applyProtection="1">
      <alignment horizontal="center"/>
      <protection hidden="1"/>
    </xf>
    <xf numFmtId="0" fontId="0" fillId="47" borderId="69" xfId="0" applyFont="1" applyFill="1" applyBorder="1" applyAlignment="1" applyProtection="1">
      <alignment/>
      <protection hidden="1"/>
    </xf>
    <xf numFmtId="0" fontId="0" fillId="47" borderId="70" xfId="0" applyFont="1" applyFill="1" applyBorder="1" applyAlignment="1" applyProtection="1">
      <alignment/>
      <protection hidden="1"/>
    </xf>
    <xf numFmtId="0" fontId="0" fillId="47" borderId="71" xfId="0" applyFont="1" applyFill="1" applyBorder="1" applyAlignment="1" applyProtection="1">
      <alignment/>
      <protection hidden="1"/>
    </xf>
    <xf numFmtId="0" fontId="1" fillId="61" borderId="39" xfId="0" applyFont="1" applyFill="1" applyBorder="1" applyAlignment="1" applyProtection="1">
      <alignment horizontal="center" vertical="center"/>
      <protection hidden="1"/>
    </xf>
    <xf numFmtId="0" fontId="0" fillId="46" borderId="38" xfId="0" applyFont="1" applyFill="1" applyBorder="1" applyAlignment="1">
      <alignment/>
    </xf>
    <xf numFmtId="0" fontId="18" fillId="0" borderId="10" xfId="0" applyFont="1" applyFill="1" applyBorder="1" applyAlignment="1">
      <alignment/>
    </xf>
    <xf numFmtId="0" fontId="18" fillId="0" borderId="43" xfId="0" applyFont="1" applyFill="1" applyBorder="1" applyAlignment="1">
      <alignment/>
    </xf>
    <xf numFmtId="49" fontId="18" fillId="0" borderId="43" xfId="0" applyNumberFormat="1" applyFont="1" applyFill="1" applyBorder="1" applyAlignment="1" applyProtection="1">
      <alignment/>
      <protection hidden="1"/>
    </xf>
    <xf numFmtId="14" fontId="0" fillId="0" borderId="59" xfId="0" applyNumberFormat="1" applyBorder="1" applyAlignment="1">
      <alignment/>
    </xf>
    <xf numFmtId="0" fontId="0" fillId="45" borderId="46" xfId="0" applyFill="1" applyBorder="1" applyAlignment="1">
      <alignment/>
    </xf>
    <xf numFmtId="0" fontId="0" fillId="45" borderId="53" xfId="0" applyFill="1" applyBorder="1" applyAlignment="1">
      <alignment/>
    </xf>
    <xf numFmtId="0" fontId="0" fillId="0" borderId="21" xfId="0" applyFont="1" applyFill="1" applyBorder="1" applyAlignment="1">
      <alignment horizontal="right"/>
    </xf>
    <xf numFmtId="46" fontId="0" fillId="0" borderId="21" xfId="0" applyNumberFormat="1" applyFont="1" applyFill="1" applyBorder="1" applyAlignment="1">
      <alignment horizontal="right"/>
    </xf>
    <xf numFmtId="46" fontId="0" fillId="45" borderId="21" xfId="0" applyNumberFormat="1" applyFont="1" applyFill="1" applyBorder="1" applyAlignment="1">
      <alignment horizontal="right"/>
    </xf>
    <xf numFmtId="46" fontId="0" fillId="0" borderId="21" xfId="0" applyNumberFormat="1" applyFill="1" applyBorder="1" applyAlignment="1">
      <alignment/>
    </xf>
    <xf numFmtId="46" fontId="0" fillId="45" borderId="21" xfId="0" applyNumberFormat="1" applyFill="1" applyBorder="1" applyAlignment="1">
      <alignment/>
    </xf>
    <xf numFmtId="46" fontId="0" fillId="51" borderId="36" xfId="0" applyNumberFormat="1" applyFill="1" applyBorder="1" applyAlignment="1">
      <alignment/>
    </xf>
    <xf numFmtId="0" fontId="1" fillId="52" borderId="10" xfId="0" applyFont="1" applyFill="1" applyBorder="1" applyAlignment="1">
      <alignment/>
    </xf>
    <xf numFmtId="14" fontId="1" fillId="0" borderId="21" xfId="0" applyNumberFormat="1" applyFont="1" applyBorder="1" applyAlignment="1">
      <alignment/>
    </xf>
    <xf numFmtId="21" fontId="0" fillId="0" borderId="59" xfId="0" applyNumberFormat="1" applyFill="1" applyBorder="1" applyAlignment="1">
      <alignment/>
    </xf>
    <xf numFmtId="21" fontId="0" fillId="0" borderId="46" xfId="0" applyNumberFormat="1" applyFill="1" applyBorder="1" applyAlignment="1">
      <alignment/>
    </xf>
    <xf numFmtId="0" fontId="0" fillId="0" borderId="40" xfId="0" applyFont="1" applyBorder="1" applyAlignment="1">
      <alignment/>
    </xf>
    <xf numFmtId="0" fontId="0" fillId="0" borderId="20" xfId="0" applyFont="1" applyBorder="1" applyAlignment="1">
      <alignment/>
    </xf>
    <xf numFmtId="20" fontId="0" fillId="0" borderId="41" xfId="0" applyNumberFormat="1" applyFont="1" applyBorder="1" applyAlignment="1">
      <alignment/>
    </xf>
    <xf numFmtId="14" fontId="0" fillId="0" borderId="10" xfId="0" applyNumberFormat="1" applyFill="1" applyBorder="1" applyAlignment="1">
      <alignment/>
    </xf>
    <xf numFmtId="0" fontId="0" fillId="54" borderId="10" xfId="0" applyFont="1" applyFill="1" applyBorder="1" applyAlignment="1">
      <alignment/>
    </xf>
    <xf numFmtId="46" fontId="0" fillId="54" borderId="10" xfId="0" applyNumberFormat="1" applyFill="1" applyBorder="1" applyAlignment="1">
      <alignment/>
    </xf>
    <xf numFmtId="0" fontId="0" fillId="54" borderId="10" xfId="0" applyFont="1" applyFill="1" applyBorder="1" applyAlignment="1">
      <alignment horizontal="right"/>
    </xf>
    <xf numFmtId="0" fontId="0" fillId="54" borderId="35" xfId="0" applyFont="1" applyFill="1" applyBorder="1" applyAlignment="1">
      <alignment/>
    </xf>
    <xf numFmtId="0" fontId="0" fillId="54" borderId="36" xfId="0" applyFont="1" applyFill="1" applyBorder="1" applyAlignment="1">
      <alignment/>
    </xf>
    <xf numFmtId="0" fontId="0" fillId="54" borderId="50" xfId="0" applyFill="1" applyBorder="1" applyAlignment="1">
      <alignment/>
    </xf>
    <xf numFmtId="0" fontId="0" fillId="54" borderId="36" xfId="0" applyFill="1" applyBorder="1" applyAlignment="1">
      <alignment/>
    </xf>
    <xf numFmtId="20" fontId="0" fillId="54" borderId="10" xfId="0" applyNumberFormat="1" applyFont="1" applyFill="1" applyBorder="1" applyAlignment="1">
      <alignment horizontal="right"/>
    </xf>
    <xf numFmtId="46" fontId="0" fillId="54" borderId="37" xfId="0" applyNumberFormat="1" applyFont="1" applyFill="1" applyBorder="1" applyAlignment="1">
      <alignment horizontal="right"/>
    </xf>
    <xf numFmtId="46" fontId="0" fillId="54" borderId="36" xfId="0" applyNumberFormat="1" applyFont="1" applyFill="1" applyBorder="1" applyAlignment="1">
      <alignment horizontal="right"/>
    </xf>
    <xf numFmtId="0" fontId="0" fillId="54" borderId="22" xfId="0" applyFont="1" applyFill="1" applyBorder="1" applyAlignment="1">
      <alignment horizontal="right"/>
    </xf>
    <xf numFmtId="46" fontId="0" fillId="54" borderId="10" xfId="0" applyNumberFormat="1" applyFont="1" applyFill="1" applyBorder="1" applyAlignment="1">
      <alignment horizontal="right"/>
    </xf>
    <xf numFmtId="46" fontId="0" fillId="54" borderId="21" xfId="0" applyNumberFormat="1" applyFont="1" applyFill="1" applyBorder="1" applyAlignment="1">
      <alignment horizontal="right"/>
    </xf>
    <xf numFmtId="21" fontId="0" fillId="0" borderId="0" xfId="0" applyNumberFormat="1" applyFont="1" applyBorder="1" applyAlignment="1">
      <alignment/>
    </xf>
    <xf numFmtId="21" fontId="0" fillId="51" borderId="10" xfId="0" applyNumberFormat="1" applyFont="1" applyFill="1" applyBorder="1" applyAlignment="1">
      <alignment/>
    </xf>
    <xf numFmtId="46" fontId="0" fillId="51" borderId="10" xfId="0" applyNumberFormat="1" applyFill="1" applyBorder="1" applyAlignment="1">
      <alignment/>
    </xf>
    <xf numFmtId="0" fontId="11" fillId="57" borderId="48" xfId="0" applyFont="1" applyFill="1" applyBorder="1" applyAlignment="1">
      <alignment horizontal="center"/>
    </xf>
    <xf numFmtId="0" fontId="11" fillId="57" borderId="51" xfId="0" applyFont="1" applyFill="1" applyBorder="1" applyAlignment="1">
      <alignment horizontal="center"/>
    </xf>
    <xf numFmtId="0" fontId="11" fillId="57" borderId="72" xfId="0" applyFont="1" applyFill="1" applyBorder="1" applyAlignment="1">
      <alignment horizontal="center"/>
    </xf>
    <xf numFmtId="0" fontId="11" fillId="45" borderId="48" xfId="0" applyFont="1" applyFill="1" applyBorder="1" applyAlignment="1">
      <alignment horizontal="center"/>
    </xf>
    <xf numFmtId="0" fontId="11" fillId="45" borderId="51" xfId="0" applyFont="1" applyFill="1" applyBorder="1" applyAlignment="1">
      <alignment horizontal="center"/>
    </xf>
    <xf numFmtId="0" fontId="11" fillId="45" borderId="72" xfId="0" applyFont="1" applyFill="1" applyBorder="1" applyAlignment="1">
      <alignment horizontal="center"/>
    </xf>
    <xf numFmtId="0" fontId="11" fillId="51" borderId="48" xfId="0" applyFont="1" applyFill="1" applyBorder="1" applyAlignment="1">
      <alignment horizontal="center"/>
    </xf>
    <xf numFmtId="0" fontId="11" fillId="51" borderId="51" xfId="0" applyFont="1" applyFill="1" applyBorder="1" applyAlignment="1">
      <alignment horizontal="center"/>
    </xf>
    <xf numFmtId="0" fontId="11" fillId="51" borderId="72" xfId="0" applyFont="1" applyFill="1" applyBorder="1" applyAlignment="1">
      <alignment horizontal="center"/>
    </xf>
    <xf numFmtId="9" fontId="0" fillId="0" borderId="10" xfId="0" applyNumberFormat="1" applyFont="1" applyBorder="1" applyAlignment="1">
      <alignment/>
    </xf>
    <xf numFmtId="14" fontId="0" fillId="0" borderId="10" xfId="0" applyNumberFormat="1" applyFont="1" applyFill="1" applyBorder="1" applyAlignment="1">
      <alignment horizontal="center" vertical="center"/>
    </xf>
    <xf numFmtId="9" fontId="0" fillId="0" borderId="10" xfId="0" applyNumberFormat="1" applyFont="1" applyFill="1" applyBorder="1" applyAlignment="1">
      <alignment/>
    </xf>
    <xf numFmtId="9" fontId="0" fillId="0" borderId="37" xfId="0" applyNumberFormat="1" applyBorder="1" applyAlignment="1">
      <alignment/>
    </xf>
    <xf numFmtId="9" fontId="0" fillId="0" borderId="45" xfId="0" applyNumberFormat="1" applyBorder="1" applyAlignment="1">
      <alignment/>
    </xf>
    <xf numFmtId="46" fontId="0" fillId="53" borderId="21" xfId="0" applyNumberFormat="1" applyFill="1" applyBorder="1" applyAlignment="1">
      <alignment/>
    </xf>
    <xf numFmtId="20" fontId="0" fillId="51" borderId="36" xfId="0" applyNumberFormat="1" applyFont="1" applyFill="1" applyBorder="1" applyAlignment="1">
      <alignment horizontal="right"/>
    </xf>
    <xf numFmtId="20" fontId="0" fillId="0" borderId="37" xfId="0" applyNumberFormat="1" applyFont="1" applyFill="1" applyBorder="1" applyAlignment="1">
      <alignment horizontal="right"/>
    </xf>
    <xf numFmtId="46" fontId="0" fillId="54" borderId="21" xfId="0" applyNumberFormat="1" applyFill="1" applyBorder="1" applyAlignment="1">
      <alignment/>
    </xf>
    <xf numFmtId="46" fontId="0" fillId="54" borderId="36" xfId="0" applyNumberFormat="1" applyFill="1" applyBorder="1" applyAlignment="1">
      <alignment/>
    </xf>
    <xf numFmtId="46" fontId="0" fillId="0" borderId="59" xfId="0" applyNumberFormat="1" applyFill="1" applyBorder="1" applyAlignment="1">
      <alignment/>
    </xf>
    <xf numFmtId="14" fontId="1" fillId="0" borderId="34" xfId="0" applyNumberFormat="1" applyFont="1" applyBorder="1" applyAlignment="1">
      <alignment horizontal="right"/>
    </xf>
    <xf numFmtId="46" fontId="0" fillId="53" borderId="59" xfId="0" applyNumberFormat="1" applyFill="1" applyBorder="1" applyAlignment="1">
      <alignment/>
    </xf>
    <xf numFmtId="14" fontId="1" fillId="0" borderId="47" xfId="0" applyNumberFormat="1" applyFont="1" applyFill="1" applyBorder="1" applyAlignment="1">
      <alignment horizontal="right"/>
    </xf>
    <xf numFmtId="46" fontId="0" fillId="0" borderId="22" xfId="0" applyNumberFormat="1" applyFont="1" applyFill="1" applyBorder="1" applyAlignment="1">
      <alignment horizontal="right"/>
    </xf>
    <xf numFmtId="46" fontId="0" fillId="51" borderId="22" xfId="0" applyNumberFormat="1" applyFont="1" applyFill="1" applyBorder="1" applyAlignment="1">
      <alignment horizontal="right"/>
    </xf>
    <xf numFmtId="46" fontId="0" fillId="53" borderId="22" xfId="0" applyNumberFormat="1" applyFont="1" applyFill="1" applyBorder="1" applyAlignment="1">
      <alignment horizontal="right"/>
    </xf>
    <xf numFmtId="46" fontId="0" fillId="54" borderId="22" xfId="0" applyNumberFormat="1" applyFont="1" applyFill="1" applyBorder="1" applyAlignment="1">
      <alignment horizontal="right"/>
    </xf>
    <xf numFmtId="46" fontId="0" fillId="53" borderId="22" xfId="0" applyNumberFormat="1" applyFill="1" applyBorder="1" applyAlignment="1">
      <alignment/>
    </xf>
    <xf numFmtId="46" fontId="0" fillId="0" borderId="22" xfId="0" applyNumberFormat="1" applyFill="1" applyBorder="1" applyAlignment="1">
      <alignment/>
    </xf>
    <xf numFmtId="46" fontId="0" fillId="53" borderId="60" xfId="0" applyNumberFormat="1" applyFill="1" applyBorder="1" applyAlignment="1">
      <alignment/>
    </xf>
    <xf numFmtId="46" fontId="0" fillId="54" borderId="22" xfId="0" applyNumberFormat="1" applyFill="1" applyBorder="1" applyAlignment="1">
      <alignment/>
    </xf>
    <xf numFmtId="0" fontId="1" fillId="57" borderId="73" xfId="0" applyFont="1" applyFill="1" applyBorder="1" applyAlignment="1">
      <alignment horizontal="center"/>
    </xf>
    <xf numFmtId="0" fontId="0" fillId="0" borderId="74" xfId="0" applyBorder="1" applyAlignment="1">
      <alignment/>
    </xf>
    <xf numFmtId="0" fontId="0" fillId="0" borderId="75" xfId="0" applyBorder="1" applyAlignment="1">
      <alignment/>
    </xf>
    <xf numFmtId="0" fontId="10" fillId="0" borderId="10" xfId="0" applyFont="1" applyFill="1" applyBorder="1" applyAlignment="1">
      <alignment horizontal="center"/>
    </xf>
    <xf numFmtId="46" fontId="0" fillId="51" borderId="37" xfId="0" applyNumberFormat="1" applyFill="1" applyBorder="1" applyAlignment="1">
      <alignment/>
    </xf>
    <xf numFmtId="20" fontId="0" fillId="62" borderId="52" xfId="0" applyNumberFormat="1" applyFill="1" applyBorder="1" applyAlignment="1">
      <alignment/>
    </xf>
    <xf numFmtId="20" fontId="0" fillId="45" borderId="52" xfId="0" applyNumberFormat="1" applyFill="1" applyBorder="1" applyAlignment="1">
      <alignment/>
    </xf>
    <xf numFmtId="20" fontId="0" fillId="62" borderId="10" xfId="0" applyNumberFormat="1" applyFill="1" applyBorder="1" applyAlignment="1">
      <alignment/>
    </xf>
    <xf numFmtId="20" fontId="0" fillId="0" borderId="76" xfId="0" applyNumberFormat="1" applyBorder="1" applyAlignment="1">
      <alignment/>
    </xf>
    <xf numFmtId="20" fontId="0" fillId="0" borderId="74" xfId="0" applyNumberFormat="1" applyBorder="1" applyAlignment="1">
      <alignment/>
    </xf>
    <xf numFmtId="20" fontId="0" fillId="0" borderId="75" xfId="0" applyNumberFormat="1" applyBorder="1" applyAlignment="1">
      <alignment/>
    </xf>
    <xf numFmtId="0" fontId="0" fillId="45" borderId="10" xfId="0" applyFill="1" applyBorder="1" applyAlignment="1">
      <alignment horizontal="right"/>
    </xf>
    <xf numFmtId="20" fontId="0" fillId="62" borderId="21" xfId="0" applyNumberFormat="1" applyFill="1" applyBorder="1" applyAlignment="1">
      <alignment/>
    </xf>
    <xf numFmtId="20" fontId="0" fillId="62" borderId="59" xfId="0" applyNumberFormat="1" applyFill="1" applyBorder="1" applyAlignment="1">
      <alignment/>
    </xf>
    <xf numFmtId="20" fontId="0" fillId="62" borderId="36" xfId="0" applyNumberFormat="1" applyFill="1" applyBorder="1" applyAlignment="1">
      <alignment/>
    </xf>
    <xf numFmtId="0" fontId="0" fillId="0" borderId="41" xfId="0" applyBorder="1" applyAlignment="1">
      <alignment/>
    </xf>
    <xf numFmtId="20" fontId="0" fillId="0" borderId="31" xfId="0" applyNumberFormat="1" applyBorder="1" applyAlignment="1">
      <alignment/>
    </xf>
    <xf numFmtId="0" fontId="10" fillId="0" borderId="21" xfId="0" applyFont="1" applyFill="1" applyBorder="1" applyAlignment="1">
      <alignment horizontal="center"/>
    </xf>
    <xf numFmtId="14" fontId="1" fillId="0" borderId="36" xfId="0" applyNumberFormat="1" applyFont="1" applyFill="1" applyBorder="1" applyAlignment="1">
      <alignment horizontal="right"/>
    </xf>
    <xf numFmtId="20" fontId="0" fillId="45" borderId="36" xfId="0" applyNumberFormat="1" applyFont="1" applyFill="1" applyBorder="1" applyAlignment="1">
      <alignment horizontal="right"/>
    </xf>
    <xf numFmtId="0" fontId="10" fillId="0" borderId="36" xfId="0" applyFont="1" applyFill="1" applyBorder="1" applyAlignment="1">
      <alignment horizontal="center"/>
    </xf>
    <xf numFmtId="46" fontId="0" fillId="45" borderId="36" xfId="0" applyNumberFormat="1" applyFont="1" applyFill="1" applyBorder="1" applyAlignment="1">
      <alignment/>
    </xf>
    <xf numFmtId="21" fontId="0" fillId="45" borderId="36" xfId="0" applyNumberFormat="1" applyFont="1" applyFill="1" applyBorder="1" applyAlignment="1">
      <alignment/>
    </xf>
    <xf numFmtId="21" fontId="0" fillId="45" borderId="42" xfId="0" applyNumberFormat="1" applyFill="1" applyBorder="1" applyAlignment="1">
      <alignment/>
    </xf>
    <xf numFmtId="14" fontId="1" fillId="0" borderId="34" xfId="0" applyNumberFormat="1" applyFont="1" applyFill="1" applyBorder="1" applyAlignment="1">
      <alignment horizontal="right"/>
    </xf>
    <xf numFmtId="20" fontId="0" fillId="45" borderId="21" xfId="0" applyNumberFormat="1" applyFont="1" applyFill="1" applyBorder="1" applyAlignment="1">
      <alignment horizontal="right"/>
    </xf>
    <xf numFmtId="46" fontId="0" fillId="51" borderId="21" xfId="0" applyNumberFormat="1" applyFont="1" applyFill="1" applyBorder="1" applyAlignment="1">
      <alignment horizontal="right"/>
    </xf>
    <xf numFmtId="0" fontId="0" fillId="45" borderId="21" xfId="0" applyFill="1" applyBorder="1" applyAlignment="1">
      <alignment/>
    </xf>
    <xf numFmtId="0" fontId="10" fillId="0" borderId="42" xfId="0" applyFont="1" applyFill="1" applyBorder="1" applyAlignment="1">
      <alignment horizontal="center"/>
    </xf>
    <xf numFmtId="46" fontId="0" fillId="53" borderId="43" xfId="0" applyNumberFormat="1" applyFont="1" applyFill="1" applyBorder="1" applyAlignment="1">
      <alignment horizontal="center"/>
    </xf>
    <xf numFmtId="0" fontId="10" fillId="0" borderId="45" xfId="0" applyFont="1" applyFill="1" applyBorder="1" applyAlignment="1">
      <alignment horizontal="center"/>
    </xf>
    <xf numFmtId="0" fontId="1" fillId="57" borderId="48" xfId="0" applyFont="1" applyFill="1" applyBorder="1" applyAlignment="1">
      <alignment horizontal="center"/>
    </xf>
    <xf numFmtId="0" fontId="1" fillId="57" borderId="51" xfId="0" applyFont="1" applyFill="1" applyBorder="1" applyAlignment="1">
      <alignment horizontal="center"/>
    </xf>
    <xf numFmtId="0" fontId="1" fillId="57" borderId="72" xfId="0" applyFont="1" applyFill="1" applyBorder="1" applyAlignment="1">
      <alignment horizontal="center"/>
    </xf>
    <xf numFmtId="0" fontId="1" fillId="51" borderId="48" xfId="0" applyFont="1" applyFill="1" applyBorder="1" applyAlignment="1">
      <alignment horizontal="center"/>
    </xf>
    <xf numFmtId="0" fontId="1" fillId="51" borderId="51" xfId="0" applyFont="1" applyFill="1" applyBorder="1" applyAlignment="1">
      <alignment horizontal="center"/>
    </xf>
    <xf numFmtId="0" fontId="1" fillId="51" borderId="72" xfId="0" applyFont="1" applyFill="1" applyBorder="1" applyAlignment="1">
      <alignment horizontal="center"/>
    </xf>
    <xf numFmtId="0" fontId="1" fillId="45" borderId="48" xfId="0" applyFont="1" applyFill="1" applyBorder="1" applyAlignment="1">
      <alignment horizontal="center"/>
    </xf>
    <xf numFmtId="0" fontId="1" fillId="45" borderId="51" xfId="0" applyFont="1" applyFill="1" applyBorder="1" applyAlignment="1">
      <alignment horizontal="center"/>
    </xf>
    <xf numFmtId="0" fontId="1" fillId="45" borderId="72" xfId="0" applyFont="1" applyFill="1" applyBorder="1" applyAlignment="1">
      <alignment horizontal="center"/>
    </xf>
    <xf numFmtId="0" fontId="1" fillId="0" borderId="77" xfId="0" applyFont="1" applyBorder="1" applyAlignment="1">
      <alignment horizontal="center"/>
    </xf>
    <xf numFmtId="0" fontId="1" fillId="0" borderId="78" xfId="0" applyFont="1" applyBorder="1" applyAlignment="1">
      <alignment horizontal="center"/>
    </xf>
    <xf numFmtId="0" fontId="1" fillId="0" borderId="79" xfId="0" applyFont="1" applyBorder="1" applyAlignment="1">
      <alignment horizontal="center"/>
    </xf>
    <xf numFmtId="0" fontId="67" fillId="0" borderId="78" xfId="0" applyFont="1" applyBorder="1" applyAlignment="1">
      <alignment horizontal="center"/>
    </xf>
    <xf numFmtId="0" fontId="67" fillId="0" borderId="79" xfId="0" applyFont="1" applyBorder="1" applyAlignment="1">
      <alignment horizontal="center"/>
    </xf>
    <xf numFmtId="0" fontId="11" fillId="57" borderId="48" xfId="0" applyFont="1" applyFill="1" applyBorder="1" applyAlignment="1">
      <alignment horizontal="center"/>
    </xf>
    <xf numFmtId="0" fontId="11" fillId="57" borderId="51" xfId="0" applyFont="1" applyFill="1" applyBorder="1" applyAlignment="1">
      <alignment horizontal="center"/>
    </xf>
    <xf numFmtId="0" fontId="11" fillId="57" borderId="72" xfId="0" applyFont="1" applyFill="1" applyBorder="1" applyAlignment="1">
      <alignment horizontal="center"/>
    </xf>
    <xf numFmtId="0" fontId="11" fillId="45" borderId="48" xfId="0" applyFont="1" applyFill="1" applyBorder="1" applyAlignment="1">
      <alignment horizontal="center"/>
    </xf>
    <xf numFmtId="0" fontId="11" fillId="45" borderId="51" xfId="0" applyFont="1" applyFill="1" applyBorder="1" applyAlignment="1">
      <alignment horizontal="center"/>
    </xf>
    <xf numFmtId="0" fontId="11" fillId="45" borderId="72" xfId="0" applyFont="1" applyFill="1" applyBorder="1" applyAlignment="1">
      <alignment horizontal="center"/>
    </xf>
    <xf numFmtId="0" fontId="11" fillId="51" borderId="48" xfId="0" applyFont="1" applyFill="1" applyBorder="1" applyAlignment="1">
      <alignment horizontal="center"/>
    </xf>
    <xf numFmtId="0" fontId="11" fillId="51" borderId="51" xfId="0" applyFont="1" applyFill="1" applyBorder="1" applyAlignment="1">
      <alignment horizontal="center"/>
    </xf>
    <xf numFmtId="0" fontId="11" fillId="51" borderId="72" xfId="0" applyFont="1" applyFill="1" applyBorder="1" applyAlignment="1">
      <alignment horizontal="center"/>
    </xf>
    <xf numFmtId="0" fontId="1" fillId="0" borderId="31" xfId="0" applyFont="1" applyFill="1" applyBorder="1" applyAlignment="1">
      <alignment horizontal="center"/>
    </xf>
    <xf numFmtId="0" fontId="1" fillId="0" borderId="32" xfId="0" applyFont="1" applyFill="1" applyBorder="1" applyAlignment="1">
      <alignment horizontal="center"/>
    </xf>
    <xf numFmtId="0" fontId="1" fillId="0" borderId="33" xfId="0" applyFont="1" applyFill="1" applyBorder="1" applyAlignment="1">
      <alignment horizontal="center"/>
    </xf>
    <xf numFmtId="0" fontId="7" fillId="0" borderId="0" xfId="0" applyFont="1" applyAlignment="1">
      <alignment horizontal="center"/>
    </xf>
    <xf numFmtId="0" fontId="1" fillId="0" borderId="74" xfId="0" applyFont="1" applyBorder="1" applyAlignment="1">
      <alignment horizontal="center"/>
    </xf>
    <xf numFmtId="0" fontId="1" fillId="0" borderId="7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76" xfId="0" applyFont="1" applyFill="1" applyBorder="1" applyAlignment="1">
      <alignment horizontal="center"/>
    </xf>
    <xf numFmtId="0" fontId="1" fillId="0" borderId="74" xfId="0" applyFont="1" applyFill="1" applyBorder="1" applyAlignment="1">
      <alignment horizontal="center"/>
    </xf>
    <xf numFmtId="0" fontId="10" fillId="0" borderId="59" xfId="0" applyFont="1" applyBorder="1" applyAlignment="1">
      <alignment horizontal="center"/>
    </xf>
    <xf numFmtId="0" fontId="10" fillId="0" borderId="80" xfId="0" applyFont="1" applyBorder="1" applyAlignment="1">
      <alignment horizontal="center"/>
    </xf>
    <xf numFmtId="0" fontId="10" fillId="0" borderId="60" xfId="0" applyFont="1" applyBorder="1" applyAlignment="1">
      <alignment horizontal="center"/>
    </xf>
    <xf numFmtId="0" fontId="10" fillId="0" borderId="57"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0" fontId="10" fillId="0" borderId="61" xfId="0" applyFont="1" applyBorder="1" applyAlignment="1">
      <alignment horizontal="center"/>
    </xf>
    <xf numFmtId="0" fontId="10" fillId="0" borderId="0" xfId="0" applyFont="1" applyBorder="1" applyAlignment="1">
      <alignment horizontal="center"/>
    </xf>
    <xf numFmtId="0" fontId="10" fillId="0" borderId="81" xfId="0" applyFont="1" applyBorder="1" applyAlignment="1">
      <alignment horizontal="center"/>
    </xf>
    <xf numFmtId="0" fontId="1" fillId="0" borderId="77" xfId="0" applyFont="1" applyFill="1" applyBorder="1" applyAlignment="1">
      <alignment horizontal="center"/>
    </xf>
    <xf numFmtId="0" fontId="1" fillId="0" borderId="78" xfId="0" applyFont="1" applyFill="1" applyBorder="1" applyAlignment="1">
      <alignment horizontal="center"/>
    </xf>
    <xf numFmtId="0" fontId="10" fillId="0" borderId="31" xfId="0" applyFont="1" applyBorder="1" applyAlignment="1">
      <alignment horizontal="center"/>
    </xf>
    <xf numFmtId="0" fontId="10" fillId="0" borderId="32" xfId="0" applyFont="1" applyBorder="1" applyAlignment="1">
      <alignment horizontal="center"/>
    </xf>
    <xf numFmtId="0" fontId="10" fillId="0" borderId="33" xfId="0" applyFont="1" applyBorder="1" applyAlignment="1">
      <alignment horizontal="center"/>
    </xf>
    <xf numFmtId="0" fontId="10" fillId="0" borderId="36" xfId="0" applyFont="1" applyBorder="1" applyAlignment="1">
      <alignment horizontal="center"/>
    </xf>
    <xf numFmtId="0" fontId="10" fillId="0" borderId="10" xfId="0" applyFont="1" applyBorder="1" applyAlignment="1">
      <alignment horizontal="center"/>
    </xf>
    <xf numFmtId="0" fontId="10" fillId="0" borderId="37" xfId="0" applyFont="1" applyBorder="1" applyAlignment="1">
      <alignment horizontal="center"/>
    </xf>
    <xf numFmtId="20" fontId="65" fillId="0" borderId="68" xfId="0" applyNumberFormat="1" applyFont="1" applyBorder="1" applyAlignment="1">
      <alignment horizontal="center"/>
    </xf>
    <xf numFmtId="20" fontId="65" fillId="0" borderId="82" xfId="0" applyNumberFormat="1" applyFont="1" applyBorder="1" applyAlignment="1">
      <alignment horizontal="center"/>
    </xf>
    <xf numFmtId="20" fontId="65" fillId="0" borderId="66" xfId="0" applyNumberFormat="1" applyFont="1" applyBorder="1" applyAlignment="1">
      <alignment horizontal="center"/>
    </xf>
    <xf numFmtId="0" fontId="10" fillId="0" borderId="76" xfId="0" applyFont="1" applyBorder="1" applyAlignment="1">
      <alignment horizontal="center"/>
    </xf>
    <xf numFmtId="0" fontId="10" fillId="0" borderId="74" xfId="0" applyFont="1" applyBorder="1" applyAlignment="1">
      <alignment horizontal="center"/>
    </xf>
    <xf numFmtId="0" fontId="10" fillId="0" borderId="75" xfId="0" applyFont="1" applyBorder="1" applyAlignment="1">
      <alignment horizontal="center"/>
    </xf>
    <xf numFmtId="0" fontId="10" fillId="0" borderId="63" xfId="0" applyFont="1" applyBorder="1" applyAlignment="1">
      <alignment horizontal="center"/>
    </xf>
    <xf numFmtId="0" fontId="10" fillId="0" borderId="64" xfId="0" applyFont="1" applyBorder="1" applyAlignment="1">
      <alignment horizontal="center"/>
    </xf>
    <xf numFmtId="0" fontId="1" fillId="0" borderId="30" xfId="0" applyFont="1" applyBorder="1" applyAlignment="1">
      <alignment horizontal="center"/>
    </xf>
    <xf numFmtId="0" fontId="1" fillId="0" borderId="83" xfId="0" applyFont="1" applyBorder="1" applyAlignment="1">
      <alignment horizontal="center"/>
    </xf>
    <xf numFmtId="0" fontId="1" fillId="0" borderId="75" xfId="0" applyFont="1" applyBorder="1" applyAlignment="1">
      <alignment horizontal="center"/>
    </xf>
    <xf numFmtId="0" fontId="65" fillId="0" borderId="82" xfId="0" applyFont="1" applyBorder="1" applyAlignment="1">
      <alignment horizontal="center"/>
    </xf>
    <xf numFmtId="0" fontId="0" fillId="0" borderId="39" xfId="0" applyBorder="1" applyAlignment="1">
      <alignment horizontal="center"/>
    </xf>
    <xf numFmtId="0" fontId="0" fillId="0" borderId="84" xfId="0" applyBorder="1" applyAlignment="1">
      <alignment horizontal="center"/>
    </xf>
    <xf numFmtId="0" fontId="0" fillId="0" borderId="85" xfId="0" applyBorder="1" applyAlignment="1">
      <alignment horizontal="center"/>
    </xf>
    <xf numFmtId="0" fontId="5" fillId="0" borderId="76"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38" xfId="0" applyFont="1" applyBorder="1" applyAlignment="1">
      <alignment horizontal="center" vertical="center"/>
    </xf>
    <xf numFmtId="0" fontId="5" fillId="0" borderId="0" xfId="0" applyFont="1" applyBorder="1" applyAlignment="1">
      <alignment horizontal="center" vertical="center"/>
    </xf>
    <xf numFmtId="0" fontId="5" fillId="0" borderId="54" xfId="0" applyFont="1" applyBorder="1" applyAlignment="1">
      <alignment horizontal="center" vertical="center"/>
    </xf>
    <xf numFmtId="0" fontId="5" fillId="0" borderId="68" xfId="0" applyFont="1" applyBorder="1" applyAlignment="1">
      <alignment horizontal="center" vertical="center"/>
    </xf>
    <xf numFmtId="0" fontId="5" fillId="0" borderId="82" xfId="0" applyFont="1" applyBorder="1" applyAlignment="1">
      <alignment horizontal="center" vertical="center"/>
    </xf>
    <xf numFmtId="0" fontId="5" fillId="0" borderId="66" xfId="0" applyFont="1" applyBorder="1" applyAlignment="1">
      <alignment horizontal="center" vertical="center"/>
    </xf>
    <xf numFmtId="0" fontId="1" fillId="0" borderId="86" xfId="0" applyFont="1" applyBorder="1" applyAlignment="1">
      <alignment horizontal="center"/>
    </xf>
    <xf numFmtId="14" fontId="0" fillId="0" borderId="31" xfId="0" applyNumberFormat="1" applyBorder="1" applyAlignment="1">
      <alignment horizontal="center"/>
    </xf>
    <xf numFmtId="14" fontId="0" fillId="0" borderId="32" xfId="0" applyNumberFormat="1" applyBorder="1" applyAlignment="1">
      <alignment horizontal="center"/>
    </xf>
    <xf numFmtId="14" fontId="0" fillId="0" borderId="33" xfId="0" applyNumberForma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14" fontId="0" fillId="0" borderId="78" xfId="0" applyNumberFormat="1" applyFill="1" applyBorder="1" applyAlignment="1">
      <alignment horizontal="center"/>
    </xf>
    <xf numFmtId="14" fontId="0" fillId="0" borderId="79" xfId="0" applyNumberFormat="1" applyFill="1" applyBorder="1" applyAlignment="1">
      <alignment horizontal="center"/>
    </xf>
    <xf numFmtId="0" fontId="1" fillId="0" borderId="36" xfId="0" applyFont="1" applyBorder="1" applyAlignment="1">
      <alignment horizontal="center" vertical="center" textRotation="255"/>
    </xf>
    <xf numFmtId="0" fontId="1" fillId="0" borderId="42" xfId="0" applyFont="1" applyBorder="1" applyAlignment="1">
      <alignment horizontal="center" vertical="center" textRotation="255"/>
    </xf>
    <xf numFmtId="0" fontId="1" fillId="0" borderId="32" xfId="0" applyFont="1" applyBorder="1" applyAlignment="1">
      <alignment horizontal="center"/>
    </xf>
    <xf numFmtId="0" fontId="1" fillId="0" borderId="33" xfId="0" applyFont="1" applyBorder="1" applyAlignment="1">
      <alignment horizontal="center"/>
    </xf>
    <xf numFmtId="0" fontId="1" fillId="0" borderId="10" xfId="0" applyFont="1" applyBorder="1" applyAlignment="1">
      <alignment horizontal="center"/>
    </xf>
    <xf numFmtId="0" fontId="1" fillId="0" borderId="37" xfId="0" applyFont="1" applyBorder="1" applyAlignment="1">
      <alignment horizontal="center"/>
    </xf>
    <xf numFmtId="0" fontId="26" fillId="0" borderId="0" xfId="0" applyFont="1" applyAlignment="1">
      <alignment horizontal="center" vertical="center"/>
    </xf>
    <xf numFmtId="0" fontId="62" fillId="55" borderId="52" xfId="0" applyFont="1" applyFill="1" applyBorder="1" applyAlignment="1">
      <alignment horizontal="center"/>
    </xf>
    <xf numFmtId="0" fontId="62" fillId="55" borderId="23" xfId="0" applyFont="1" applyFill="1" applyBorder="1" applyAlignment="1">
      <alignment horizontal="center"/>
    </xf>
    <xf numFmtId="0" fontId="62" fillId="55" borderId="20" xfId="0" applyFont="1" applyFill="1" applyBorder="1" applyAlignment="1">
      <alignment horizontal="center"/>
    </xf>
    <xf numFmtId="0" fontId="62" fillId="49" borderId="52" xfId="0" applyFont="1" applyFill="1" applyBorder="1" applyAlignment="1">
      <alignment horizontal="center"/>
    </xf>
    <xf numFmtId="0" fontId="62" fillId="49" borderId="20" xfId="0" applyFont="1" applyFill="1" applyBorder="1" applyAlignment="1">
      <alignment horizontal="center"/>
    </xf>
    <xf numFmtId="0" fontId="62" fillId="49" borderId="23" xfId="0" applyFont="1" applyFill="1" applyBorder="1" applyAlignment="1">
      <alignment horizontal="center"/>
    </xf>
    <xf numFmtId="0" fontId="62" fillId="49" borderId="53" xfId="0" applyFont="1" applyFill="1" applyBorder="1" applyAlignment="1">
      <alignment horizontal="center"/>
    </xf>
    <xf numFmtId="0" fontId="62" fillId="49" borderId="87" xfId="0" applyFont="1" applyFill="1" applyBorder="1" applyAlignment="1">
      <alignment horizontal="center"/>
    </xf>
    <xf numFmtId="0" fontId="62" fillId="49" borderId="88" xfId="0" applyFont="1" applyFill="1" applyBorder="1" applyAlignment="1">
      <alignment horizontal="center"/>
    </xf>
    <xf numFmtId="0" fontId="62" fillId="0" borderId="76" xfId="0" applyFont="1" applyBorder="1" applyAlignment="1">
      <alignment horizontal="center"/>
    </xf>
    <xf numFmtId="0" fontId="62" fillId="0" borderId="68" xfId="0" applyFont="1" applyBorder="1" applyAlignment="1">
      <alignment horizontal="center"/>
    </xf>
    <xf numFmtId="0" fontId="62" fillId="49" borderId="89" xfId="0" applyFont="1" applyFill="1" applyBorder="1" applyAlignment="1">
      <alignment horizontal="center"/>
    </xf>
    <xf numFmtId="0" fontId="62" fillId="49" borderId="46" xfId="0" applyFont="1" applyFill="1" applyBorder="1" applyAlignment="1">
      <alignment horizontal="center"/>
    </xf>
    <xf numFmtId="0" fontId="62" fillId="49" borderId="62" xfId="0" applyFont="1" applyFill="1" applyBorder="1" applyAlignment="1">
      <alignment horizontal="center"/>
    </xf>
    <xf numFmtId="0" fontId="62" fillId="49" borderId="65" xfId="0" applyFont="1" applyFill="1" applyBorder="1" applyAlignment="1">
      <alignment horizontal="center"/>
    </xf>
    <xf numFmtId="0" fontId="62" fillId="49" borderId="40" xfId="0" applyFont="1" applyFill="1" applyBorder="1" applyAlignment="1">
      <alignment horizontal="center"/>
    </xf>
    <xf numFmtId="0" fontId="62" fillId="55" borderId="46" xfId="0" applyFont="1" applyFill="1" applyBorder="1" applyAlignment="1">
      <alignment horizontal="center"/>
    </xf>
    <xf numFmtId="0" fontId="62" fillId="55" borderId="62" xfId="0" applyFont="1" applyFill="1" applyBorder="1" applyAlignment="1">
      <alignment horizontal="center"/>
    </xf>
    <xf numFmtId="0" fontId="62" fillId="55" borderId="40" xfId="0" applyFont="1" applyFill="1" applyBorder="1" applyAlignment="1">
      <alignment horizontal="center"/>
    </xf>
    <xf numFmtId="0" fontId="68" fillId="0" borderId="76" xfId="0" applyFont="1" applyBorder="1" applyAlignment="1">
      <alignment horizontal="center"/>
    </xf>
    <xf numFmtId="0" fontId="68" fillId="0" borderId="74" xfId="0" applyFont="1" applyBorder="1" applyAlignment="1">
      <alignment horizontal="center"/>
    </xf>
    <xf numFmtId="0" fontId="68" fillId="0" borderId="75" xfId="0" applyFont="1" applyBorder="1" applyAlignment="1">
      <alignment horizontal="center"/>
    </xf>
    <xf numFmtId="0" fontId="68" fillId="0" borderId="68" xfId="0" applyFont="1" applyBorder="1" applyAlignment="1">
      <alignment horizontal="center"/>
    </xf>
    <xf numFmtId="0" fontId="68" fillId="0" borderId="82" xfId="0" applyFont="1" applyBorder="1" applyAlignment="1">
      <alignment horizontal="center"/>
    </xf>
    <xf numFmtId="0" fontId="68" fillId="0" borderId="66" xfId="0" applyFont="1" applyBorder="1" applyAlignment="1">
      <alignment horizontal="center"/>
    </xf>
    <xf numFmtId="0" fontId="62" fillId="0" borderId="38" xfId="0" applyFont="1" applyBorder="1" applyAlignment="1">
      <alignment horizontal="center"/>
    </xf>
    <xf numFmtId="0" fontId="0" fillId="0" borderId="38" xfId="0" applyBorder="1" applyAlignment="1">
      <alignment horizontal="center"/>
    </xf>
    <xf numFmtId="0" fontId="0" fillId="0" borderId="0" xfId="0" applyBorder="1" applyAlignment="1">
      <alignment horizontal="center"/>
    </xf>
    <xf numFmtId="0" fontId="0" fillId="0" borderId="54" xfId="0" applyBorder="1" applyAlignment="1">
      <alignment horizontal="center"/>
    </xf>
    <xf numFmtId="0" fontId="0" fillId="0" borderId="76" xfId="0" applyBorder="1" applyAlignment="1">
      <alignment horizontal="left" vertical="center" wrapText="1"/>
    </xf>
    <xf numFmtId="0" fontId="0" fillId="0" borderId="74" xfId="0" applyBorder="1" applyAlignment="1">
      <alignment horizontal="left" vertical="center"/>
    </xf>
    <xf numFmtId="0" fontId="0" fillId="0" borderId="75" xfId="0" applyBorder="1" applyAlignment="1">
      <alignment horizontal="left" vertical="center"/>
    </xf>
    <xf numFmtId="0" fontId="0" fillId="0" borderId="38" xfId="0" applyBorder="1" applyAlignment="1">
      <alignment horizontal="left" vertical="center"/>
    </xf>
    <xf numFmtId="0" fontId="0" fillId="0" borderId="0" xfId="0" applyBorder="1" applyAlignment="1">
      <alignment horizontal="left" vertical="center"/>
    </xf>
    <xf numFmtId="0" fontId="0" fillId="0" borderId="54" xfId="0" applyBorder="1" applyAlignment="1">
      <alignment horizontal="left" vertical="center"/>
    </xf>
    <xf numFmtId="0" fontId="0" fillId="0" borderId="68" xfId="0" applyBorder="1" applyAlignment="1">
      <alignment horizontal="left" vertical="center"/>
    </xf>
    <xf numFmtId="0" fontId="0" fillId="0" borderId="82" xfId="0" applyBorder="1" applyAlignment="1">
      <alignment horizontal="left" vertical="center"/>
    </xf>
    <xf numFmtId="0" fontId="0" fillId="0" borderId="66" xfId="0" applyBorder="1" applyAlignment="1">
      <alignment horizontal="left" vertical="center"/>
    </xf>
    <xf numFmtId="0" fontId="0" fillId="0" borderId="76" xfId="0" applyBorder="1" applyAlignment="1">
      <alignment horizontal="center" wrapText="1"/>
    </xf>
    <xf numFmtId="0" fontId="0" fillId="0" borderId="74" xfId="0" applyBorder="1" applyAlignment="1">
      <alignment horizontal="center"/>
    </xf>
    <xf numFmtId="0" fontId="0" fillId="0" borderId="75" xfId="0" applyBorder="1" applyAlignment="1">
      <alignment horizontal="center"/>
    </xf>
    <xf numFmtId="0" fontId="0" fillId="0" borderId="68" xfId="0" applyBorder="1" applyAlignment="1">
      <alignment horizontal="center"/>
    </xf>
    <xf numFmtId="0" fontId="0" fillId="0" borderId="82" xfId="0" applyBorder="1" applyAlignment="1">
      <alignment horizontal="center"/>
    </xf>
    <xf numFmtId="0" fontId="0" fillId="0" borderId="66" xfId="0" applyBorder="1" applyAlignment="1">
      <alignment horizontal="center"/>
    </xf>
    <xf numFmtId="0" fontId="0" fillId="0" borderId="76" xfId="0" applyBorder="1" applyAlignment="1">
      <alignment horizontal="left" wrapText="1"/>
    </xf>
    <xf numFmtId="0" fontId="0" fillId="0" borderId="74" xfId="0" applyBorder="1" applyAlignment="1">
      <alignment/>
    </xf>
    <xf numFmtId="0" fontId="0" fillId="0" borderId="75" xfId="0" applyBorder="1" applyAlignment="1">
      <alignment/>
    </xf>
    <xf numFmtId="0" fontId="0" fillId="0" borderId="38" xfId="0" applyBorder="1" applyAlignment="1">
      <alignment/>
    </xf>
    <xf numFmtId="0" fontId="0" fillId="0" borderId="0" xfId="0" applyAlignment="1">
      <alignment/>
    </xf>
    <xf numFmtId="0" fontId="0" fillId="0" borderId="54" xfId="0" applyBorder="1" applyAlignment="1">
      <alignment/>
    </xf>
    <xf numFmtId="0" fontId="0" fillId="0" borderId="68" xfId="0" applyBorder="1" applyAlignment="1">
      <alignment/>
    </xf>
    <xf numFmtId="0" fontId="0" fillId="0" borderId="82" xfId="0" applyBorder="1" applyAlignment="1">
      <alignment/>
    </xf>
    <xf numFmtId="0" fontId="0" fillId="0" borderId="66" xfId="0" applyBorder="1" applyAlignment="1">
      <alignment/>
    </xf>
    <xf numFmtId="0" fontId="0" fillId="0" borderId="76" xfId="0" applyBorder="1" applyAlignment="1">
      <alignment horizontal="center" vertical="top"/>
    </xf>
    <xf numFmtId="0" fontId="0" fillId="0" borderId="74" xfId="0" applyBorder="1" applyAlignment="1">
      <alignment horizontal="center" vertical="top"/>
    </xf>
    <xf numFmtId="0" fontId="0" fillId="0" borderId="75" xfId="0" applyBorder="1" applyAlignment="1">
      <alignment horizontal="center" vertical="top"/>
    </xf>
    <xf numFmtId="0" fontId="0" fillId="0" borderId="38" xfId="0" applyBorder="1" applyAlignment="1">
      <alignment horizontal="center" vertical="top"/>
    </xf>
    <xf numFmtId="0" fontId="0" fillId="0" borderId="0" xfId="0" applyBorder="1" applyAlignment="1">
      <alignment horizontal="center" vertical="top"/>
    </xf>
    <xf numFmtId="0" fontId="0" fillId="0" borderId="54" xfId="0" applyBorder="1" applyAlignment="1">
      <alignment horizontal="center" vertical="top"/>
    </xf>
    <xf numFmtId="0" fontId="0" fillId="0" borderId="68" xfId="0" applyBorder="1" applyAlignment="1">
      <alignment horizontal="center" vertical="top"/>
    </xf>
    <xf numFmtId="0" fontId="0" fillId="0" borderId="82" xfId="0" applyBorder="1" applyAlignment="1">
      <alignment horizontal="center" vertical="top"/>
    </xf>
    <xf numFmtId="0" fontId="0" fillId="0" borderId="66" xfId="0" applyBorder="1" applyAlignment="1">
      <alignment horizontal="center" vertical="top"/>
    </xf>
    <xf numFmtId="0" fontId="0" fillId="0" borderId="76"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68" xfId="0" applyBorder="1" applyAlignment="1">
      <alignment horizontal="center" vertical="center"/>
    </xf>
    <xf numFmtId="0" fontId="0" fillId="0" borderId="82" xfId="0" applyBorder="1" applyAlignment="1">
      <alignment horizontal="center" vertical="center"/>
    </xf>
    <xf numFmtId="0" fontId="0" fillId="0" borderId="66" xfId="0" applyBorder="1" applyAlignment="1">
      <alignment horizontal="center" vertical="center"/>
    </xf>
    <xf numFmtId="0" fontId="1" fillId="47" borderId="27" xfId="0" applyFont="1" applyFill="1" applyBorder="1" applyAlignment="1" applyProtection="1">
      <alignment horizontal="center" vertical="center"/>
      <protection hidden="1"/>
    </xf>
    <xf numFmtId="0" fontId="1" fillId="47" borderId="62" xfId="0" applyFont="1" applyFill="1" applyBorder="1" applyAlignment="1" applyProtection="1">
      <alignment horizontal="center" vertical="center"/>
      <protection hidden="1"/>
    </xf>
    <xf numFmtId="0" fontId="1" fillId="47" borderId="65" xfId="0" applyFont="1" applyFill="1" applyBorder="1" applyAlignment="1" applyProtection="1">
      <alignment horizontal="center" vertical="center"/>
      <protection hidden="1"/>
    </xf>
    <xf numFmtId="0" fontId="1" fillId="0" borderId="48" xfId="0" applyFont="1" applyBorder="1" applyAlignment="1">
      <alignment horizontal="center" vertical="top" textRotation="180"/>
    </xf>
    <xf numFmtId="0" fontId="1" fillId="0" borderId="51" xfId="0" applyFont="1" applyBorder="1" applyAlignment="1">
      <alignment horizontal="center" vertical="top" textRotation="180"/>
    </xf>
    <xf numFmtId="0" fontId="1" fillId="0" borderId="72" xfId="0" applyFont="1" applyBorder="1" applyAlignment="1">
      <alignment horizontal="center" vertical="top" textRotation="180"/>
    </xf>
    <xf numFmtId="0" fontId="1" fillId="0" borderId="48" xfId="0" applyFont="1" applyBorder="1" applyAlignment="1">
      <alignment horizontal="center" vertical="center" textRotation="180"/>
    </xf>
    <xf numFmtId="0" fontId="1" fillId="0" borderId="51" xfId="0" applyFont="1" applyBorder="1" applyAlignment="1">
      <alignment horizontal="center" vertical="center" textRotation="180"/>
    </xf>
    <xf numFmtId="0" fontId="1" fillId="0" borderId="72" xfId="0" applyFont="1" applyBorder="1" applyAlignment="1">
      <alignment horizontal="center" vertical="center" textRotation="180"/>
    </xf>
    <xf numFmtId="0" fontId="1" fillId="0" borderId="48" xfId="0" applyFont="1" applyBorder="1" applyAlignment="1">
      <alignment horizontal="center" textRotation="180"/>
    </xf>
    <xf numFmtId="0" fontId="1" fillId="0" borderId="51" xfId="0" applyFont="1" applyBorder="1" applyAlignment="1">
      <alignment horizontal="center" textRotation="180"/>
    </xf>
    <xf numFmtId="0" fontId="1" fillId="0" borderId="72" xfId="0" applyFont="1" applyBorder="1" applyAlignment="1">
      <alignment horizontal="center" textRotation="180"/>
    </xf>
    <xf numFmtId="0" fontId="18" fillId="0" borderId="10" xfId="0" applyFont="1" applyFill="1" applyBorder="1" applyAlignment="1">
      <alignment horizontal="center"/>
    </xf>
    <xf numFmtId="0" fontId="18" fillId="0" borderId="10" xfId="0" applyFont="1" applyFill="1" applyBorder="1" applyAlignment="1">
      <alignment horizontal="left" wrapText="1"/>
    </xf>
    <xf numFmtId="0" fontId="18" fillId="0" borderId="10" xfId="0" applyFont="1" applyFill="1" applyBorder="1" applyAlignment="1">
      <alignment horizontal="left"/>
    </xf>
    <xf numFmtId="0" fontId="18" fillId="0" borderId="43" xfId="0" applyFont="1" applyFill="1" applyBorder="1" applyAlignment="1">
      <alignment horizontal="left"/>
    </xf>
    <xf numFmtId="0" fontId="18" fillId="0" borderId="37" xfId="0" applyFont="1" applyFill="1" applyBorder="1" applyAlignment="1">
      <alignment horizontal="left"/>
    </xf>
    <xf numFmtId="0" fontId="18" fillId="0" borderId="45" xfId="0" applyFont="1" applyFill="1" applyBorder="1" applyAlignment="1">
      <alignment horizontal="left"/>
    </xf>
    <xf numFmtId="0" fontId="1" fillId="47" borderId="68" xfId="0" applyFont="1" applyFill="1" applyBorder="1" applyAlignment="1" applyProtection="1">
      <alignment horizontal="center"/>
      <protection hidden="1"/>
    </xf>
    <xf numFmtId="0" fontId="1" fillId="47" borderId="82" xfId="0" applyFont="1" applyFill="1" applyBorder="1" applyAlignment="1" applyProtection="1">
      <alignment horizontal="center"/>
      <protection hidden="1"/>
    </xf>
    <xf numFmtId="0" fontId="1" fillId="47" borderId="66" xfId="0" applyFont="1" applyFill="1" applyBorder="1" applyAlignment="1" applyProtection="1">
      <alignment horizontal="center"/>
      <protection hidden="1"/>
    </xf>
    <xf numFmtId="9" fontId="13" fillId="48" borderId="10" xfId="0" applyNumberFormat="1" applyFont="1" applyFill="1" applyBorder="1" applyAlignment="1" applyProtection="1">
      <alignment horizontal="center" vertical="center"/>
      <protection hidden="1"/>
    </xf>
    <xf numFmtId="9" fontId="13" fillId="47" borderId="10" xfId="0" applyNumberFormat="1" applyFont="1" applyFill="1" applyBorder="1" applyAlignment="1" applyProtection="1">
      <alignment horizontal="center" vertical="center"/>
      <protection hidden="1"/>
    </xf>
    <xf numFmtId="0" fontId="5" fillId="0" borderId="76" xfId="0" applyFont="1" applyBorder="1" applyAlignment="1">
      <alignment horizontal="center" wrapText="1"/>
    </xf>
    <xf numFmtId="0" fontId="5" fillId="0" borderId="74" xfId="0" applyFont="1" applyBorder="1" applyAlignment="1">
      <alignment horizontal="center" wrapText="1"/>
    </xf>
    <xf numFmtId="0" fontId="5" fillId="0" borderId="75" xfId="0" applyFont="1" applyBorder="1" applyAlignment="1">
      <alignment horizontal="center" wrapText="1"/>
    </xf>
    <xf numFmtId="0" fontId="5" fillId="0" borderId="38" xfId="0" applyFont="1" applyBorder="1" applyAlignment="1">
      <alignment horizontal="center" wrapText="1"/>
    </xf>
    <xf numFmtId="0" fontId="5" fillId="0" borderId="0" xfId="0" applyFont="1" applyBorder="1" applyAlignment="1">
      <alignment horizontal="center" wrapText="1"/>
    </xf>
    <xf numFmtId="0" fontId="5" fillId="0" borderId="54" xfId="0" applyFont="1" applyBorder="1" applyAlignment="1">
      <alignment horizontal="center" wrapText="1"/>
    </xf>
    <xf numFmtId="0" fontId="5" fillId="0" borderId="68" xfId="0" applyFont="1" applyBorder="1" applyAlignment="1">
      <alignment horizontal="center" wrapText="1"/>
    </xf>
    <xf numFmtId="0" fontId="5" fillId="0" borderId="82" xfId="0" applyFont="1" applyBorder="1" applyAlignment="1">
      <alignment horizontal="center" wrapText="1"/>
    </xf>
    <xf numFmtId="0" fontId="5" fillId="0" borderId="66" xfId="0" applyFont="1" applyBorder="1" applyAlignment="1">
      <alignment horizontal="center" wrapText="1"/>
    </xf>
    <xf numFmtId="0" fontId="0" fillId="0" borderId="43" xfId="0" applyFont="1" applyBorder="1" applyAlignment="1">
      <alignment horizontal="left" vertical="top" wrapText="1"/>
    </xf>
    <xf numFmtId="0" fontId="0" fillId="0" borderId="45" xfId="0" applyFont="1" applyBorder="1" applyAlignment="1">
      <alignment horizontal="left" vertical="top" wrapText="1"/>
    </xf>
    <xf numFmtId="0" fontId="1" fillId="61" borderId="44" xfId="0" applyFont="1" applyFill="1" applyBorder="1" applyAlignment="1" applyProtection="1">
      <alignment horizontal="center" vertical="center"/>
      <protection hidden="1"/>
    </xf>
    <xf numFmtId="0" fontId="1" fillId="61" borderId="84" xfId="0" applyFont="1" applyFill="1" applyBorder="1" applyAlignment="1" applyProtection="1">
      <alignment horizontal="center" vertical="center"/>
      <protection hidden="1"/>
    </xf>
    <xf numFmtId="0" fontId="1" fillId="61" borderId="85" xfId="0" applyFont="1" applyFill="1" applyBorder="1" applyAlignment="1" applyProtection="1">
      <alignment horizontal="center" vertical="center"/>
      <protection hidden="1"/>
    </xf>
    <xf numFmtId="0" fontId="8" fillId="0" borderId="31" xfId="0" applyFont="1" applyBorder="1" applyAlignment="1">
      <alignment horizontal="center" vertical="top" wrapText="1"/>
    </xf>
    <xf numFmtId="0" fontId="8" fillId="0" borderId="32" xfId="0" applyFont="1" applyBorder="1" applyAlignment="1">
      <alignment horizontal="center" vertical="top" wrapText="1"/>
    </xf>
    <xf numFmtId="0" fontId="8" fillId="0" borderId="33" xfId="0" applyFont="1" applyBorder="1" applyAlignment="1">
      <alignment horizontal="center" vertical="top" wrapText="1"/>
    </xf>
    <xf numFmtId="0" fontId="1" fillId="0" borderId="36" xfId="0" applyFont="1" applyBorder="1" applyAlignment="1">
      <alignment horizontal="left" vertical="top" wrapText="1"/>
    </xf>
    <xf numFmtId="0" fontId="1" fillId="0" borderId="10" xfId="0" applyFont="1" applyBorder="1" applyAlignment="1">
      <alignment horizontal="left" vertical="top" wrapText="1"/>
    </xf>
    <xf numFmtId="0" fontId="0" fillId="0" borderId="0" xfId="0" applyFont="1" applyBorder="1" applyAlignment="1">
      <alignment horizontal="center" textRotation="180"/>
    </xf>
    <xf numFmtId="0" fontId="0" fillId="0" borderId="0" xfId="0" applyFont="1" applyBorder="1" applyAlignment="1">
      <alignment horizontal="center" vertical="center" textRotation="180"/>
    </xf>
    <xf numFmtId="0" fontId="0" fillId="0" borderId="0" xfId="0" applyFont="1" applyBorder="1" applyAlignment="1">
      <alignment horizontal="right" vertical="center" textRotation="180"/>
    </xf>
    <xf numFmtId="0" fontId="1" fillId="0" borderId="42" xfId="0" applyFont="1" applyBorder="1" applyAlignment="1">
      <alignment horizontal="left" vertical="top" wrapText="1"/>
    </xf>
    <xf numFmtId="0" fontId="1" fillId="0" borderId="43" xfId="0" applyFont="1" applyBorder="1" applyAlignment="1">
      <alignment horizontal="left" vertical="top" wrapText="1"/>
    </xf>
    <xf numFmtId="0" fontId="0" fillId="0" borderId="10" xfId="0" applyFont="1" applyBorder="1" applyAlignment="1">
      <alignment horizontal="left" vertical="top" wrapText="1"/>
    </xf>
    <xf numFmtId="0" fontId="0" fillId="0" borderId="37" xfId="0" applyFont="1" applyBorder="1" applyAlignment="1">
      <alignment horizontal="left" vertical="top" wrapText="1"/>
    </xf>
    <xf numFmtId="9" fontId="13" fillId="48" borderId="37" xfId="0" applyNumberFormat="1" applyFont="1" applyFill="1" applyBorder="1" applyAlignment="1" applyProtection="1">
      <alignment horizontal="center" vertical="center"/>
      <protection hidden="1"/>
    </xf>
    <xf numFmtId="0" fontId="0" fillId="47" borderId="46" xfId="0" applyFont="1" applyFill="1" applyBorder="1" applyAlignment="1" applyProtection="1">
      <alignment horizontal="left" vertical="center" wrapText="1"/>
      <protection hidden="1"/>
    </xf>
    <xf numFmtId="0" fontId="0" fillId="47" borderId="40" xfId="0" applyFont="1" applyFill="1" applyBorder="1" applyAlignment="1" applyProtection="1">
      <alignment horizontal="left" vertical="center"/>
      <protection hidden="1"/>
    </xf>
    <xf numFmtId="9" fontId="13" fillId="48" borderId="10" xfId="0" applyNumberFormat="1" applyFont="1" applyFill="1" applyBorder="1" applyAlignment="1" applyProtection="1">
      <alignment vertical="center"/>
      <protection hidden="1"/>
    </xf>
    <xf numFmtId="0" fontId="3" fillId="47" borderId="51" xfId="0" applyFont="1" applyFill="1" applyBorder="1" applyAlignment="1" applyProtection="1">
      <alignment horizontal="center"/>
      <protection hidden="1"/>
    </xf>
    <xf numFmtId="0" fontId="0" fillId="0" borderId="76" xfId="0" applyFont="1" applyBorder="1" applyAlignment="1">
      <alignment horizontal="center" vertical="top" wrapText="1"/>
    </xf>
    <xf numFmtId="0" fontId="0" fillId="0" borderId="74" xfId="0" applyFont="1" applyBorder="1" applyAlignment="1">
      <alignment horizontal="center" vertical="top" wrapText="1"/>
    </xf>
    <xf numFmtId="0" fontId="0" fillId="0" borderId="75" xfId="0" applyFont="1" applyBorder="1" applyAlignment="1">
      <alignment horizontal="center" vertical="top" wrapText="1"/>
    </xf>
    <xf numFmtId="0" fontId="0" fillId="0" borderId="38" xfId="0" applyFont="1" applyBorder="1" applyAlignment="1">
      <alignment horizontal="center" vertical="top" wrapText="1"/>
    </xf>
    <xf numFmtId="0" fontId="0" fillId="0" borderId="0" xfId="0" applyFont="1" applyBorder="1" applyAlignment="1">
      <alignment horizontal="center" vertical="top" wrapText="1"/>
    </xf>
    <xf numFmtId="0" fontId="0" fillId="0" borderId="54" xfId="0" applyFont="1" applyBorder="1" applyAlignment="1">
      <alignment horizontal="center" vertical="top" wrapText="1"/>
    </xf>
    <xf numFmtId="0" fontId="7" fillId="47" borderId="77" xfId="0" applyFont="1" applyFill="1" applyBorder="1" applyAlignment="1" applyProtection="1">
      <alignment horizontal="center"/>
      <protection hidden="1"/>
    </xf>
    <xf numFmtId="0" fontId="7" fillId="47" borderId="78" xfId="0" applyFont="1" applyFill="1" applyBorder="1" applyAlignment="1" applyProtection="1">
      <alignment horizontal="center"/>
      <protection hidden="1"/>
    </xf>
    <xf numFmtId="0" fontId="7" fillId="47" borderId="79" xfId="0" applyFont="1" applyFill="1" applyBorder="1" applyAlignment="1" applyProtection="1">
      <alignment horizontal="center"/>
      <protection hidden="1"/>
    </xf>
    <xf numFmtId="0" fontId="1" fillId="61" borderId="90" xfId="0" applyFont="1" applyFill="1" applyBorder="1" applyAlignment="1" applyProtection="1">
      <alignment horizontal="center"/>
      <protection hidden="1"/>
    </xf>
    <xf numFmtId="0" fontId="1" fillId="61" borderId="82" xfId="0" applyFont="1" applyFill="1" applyBorder="1" applyAlignment="1" applyProtection="1">
      <alignment horizontal="center"/>
      <protection hidden="1"/>
    </xf>
    <xf numFmtId="0" fontId="1" fillId="61" borderId="66" xfId="0" applyFont="1" applyFill="1" applyBorder="1" applyAlignment="1" applyProtection="1">
      <alignment horizontal="center"/>
      <protection hidden="1"/>
    </xf>
    <xf numFmtId="0" fontId="3" fillId="47" borderId="68" xfId="0" applyFont="1" applyFill="1" applyBorder="1" applyAlignment="1" applyProtection="1">
      <alignment horizontal="center"/>
      <protection hidden="1"/>
    </xf>
    <xf numFmtId="0" fontId="3" fillId="47" borderId="82" xfId="0" applyFont="1" applyFill="1" applyBorder="1" applyAlignment="1" applyProtection="1">
      <alignment horizontal="center"/>
      <protection hidden="1"/>
    </xf>
    <xf numFmtId="0" fontId="3" fillId="47" borderId="66" xfId="0" applyFont="1" applyFill="1" applyBorder="1" applyAlignment="1" applyProtection="1">
      <alignment horizontal="center"/>
      <protection hidden="1"/>
    </xf>
    <xf numFmtId="0" fontId="11" fillId="34" borderId="10" xfId="0" applyFont="1" applyFill="1" applyBorder="1" applyAlignment="1">
      <alignment horizontal="left"/>
    </xf>
    <xf numFmtId="0" fontId="1" fillId="45" borderId="73" xfId="0" applyFont="1" applyFill="1" applyBorder="1" applyAlignment="1">
      <alignment horizontal="center"/>
    </xf>
    <xf numFmtId="0" fontId="1" fillId="0" borderId="21" xfId="0" applyFont="1" applyFill="1" applyBorder="1" applyAlignment="1">
      <alignment/>
    </xf>
    <xf numFmtId="0" fontId="1" fillId="51" borderId="73" xfId="0" applyFont="1" applyFill="1" applyBorder="1" applyAlignment="1">
      <alignment horizontal="center"/>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imostranda.no/" TargetMode="External" /><Relationship Id="rId3" Type="http://schemas.openxmlformats.org/officeDocument/2006/relationships/hyperlink" Target="http://www.simostranda.no/" TargetMode="External" /><Relationship Id="rId4" Type="http://schemas.openxmlformats.org/officeDocument/2006/relationships/hyperlink" Target="http://www.simostranda.no/" TargetMode="External" /><Relationship Id="rId5" Type="http://schemas.openxmlformats.org/officeDocument/2006/relationships/hyperlink" Target="http://www.simostranda.n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266700</xdr:colOff>
      <xdr:row>9</xdr:row>
      <xdr:rowOff>0</xdr:rowOff>
    </xdr:to>
    <xdr:pic>
      <xdr:nvPicPr>
        <xdr:cNvPr id="1" name="Picture 176" descr="Simostranda IL">
          <a:hlinkClick r:id="rId3"/>
        </xdr:cNvPr>
        <xdr:cNvPicPr preferRelativeResize="1">
          <a:picLocks noChangeAspect="1"/>
        </xdr:cNvPicPr>
      </xdr:nvPicPr>
      <xdr:blipFill>
        <a:blip r:embed="rId1"/>
        <a:stretch>
          <a:fillRect/>
        </a:stretch>
      </xdr:blipFill>
      <xdr:spPr>
        <a:xfrm>
          <a:off x="0" y="0"/>
          <a:ext cx="8772525" cy="1676400"/>
        </a:xfrm>
        <a:prstGeom prst="rect">
          <a:avLst/>
        </a:prstGeom>
        <a:noFill/>
        <a:ln w="9525" cmpd="sng">
          <a:noFill/>
        </a:ln>
      </xdr:spPr>
    </xdr:pic>
    <xdr:clientData/>
  </xdr:twoCellAnchor>
  <xdr:twoCellAnchor editAs="oneCell">
    <xdr:from>
      <xdr:col>0</xdr:col>
      <xdr:colOff>0</xdr:colOff>
      <xdr:row>0</xdr:row>
      <xdr:rowOff>0</xdr:rowOff>
    </xdr:from>
    <xdr:to>
      <xdr:col>3</xdr:col>
      <xdr:colOff>266700</xdr:colOff>
      <xdr:row>9</xdr:row>
      <xdr:rowOff>0</xdr:rowOff>
    </xdr:to>
    <xdr:pic>
      <xdr:nvPicPr>
        <xdr:cNvPr id="2" name="Picture 176" descr="Simostranda IL">
          <a:hlinkClick r:id="rId5"/>
        </xdr:cNvPr>
        <xdr:cNvPicPr preferRelativeResize="1">
          <a:picLocks noChangeAspect="1"/>
        </xdr:cNvPicPr>
      </xdr:nvPicPr>
      <xdr:blipFill>
        <a:blip r:embed="rId1"/>
        <a:stretch>
          <a:fillRect/>
        </a:stretch>
      </xdr:blipFill>
      <xdr:spPr>
        <a:xfrm>
          <a:off x="0" y="0"/>
          <a:ext cx="8772525"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drettsleder@modum-bad.no" TargetMode="External" /><Relationship Id="rId2" Type="http://schemas.openxmlformats.org/officeDocument/2006/relationships/comments" Target="../comments10.xml" /><Relationship Id="rId3" Type="http://schemas.openxmlformats.org/officeDocument/2006/relationships/vmlDrawing" Target="../drawings/vmlDrawing5.vml" /><Relationship Id="rId4"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BH86"/>
  <sheetViews>
    <sheetView tabSelected="1" zoomScale="60" zoomScaleNormal="60" zoomScalePageLayoutView="0" workbookViewId="0" topLeftCell="P8">
      <selection activeCell="X17" sqref="X17"/>
    </sheetView>
  </sheetViews>
  <sheetFormatPr defaultColWidth="11.421875" defaultRowHeight="12.75"/>
  <cols>
    <col min="1" max="1" width="4.57421875" style="0" bestFit="1" customWidth="1"/>
    <col min="2" max="2" width="49.28125" style="0" bestFit="1" customWidth="1"/>
    <col min="3" max="3" width="73.7109375" style="0" bestFit="1" customWidth="1"/>
    <col min="4" max="4" width="7.00390625" style="0" customWidth="1"/>
    <col min="5" max="5" width="4.8515625" style="0" customWidth="1"/>
    <col min="6" max="6" width="5.28125" style="0" bestFit="1" customWidth="1"/>
    <col min="7" max="7" width="42.00390625" style="0" bestFit="1" customWidth="1"/>
    <col min="8" max="8" width="60.7109375" style="0" bestFit="1" customWidth="1"/>
    <col min="9" max="9" width="5.140625" style="0" customWidth="1"/>
    <col min="10" max="11" width="4.57421875" style="0" customWidth="1"/>
    <col min="12" max="12" width="28.421875" style="0" bestFit="1" customWidth="1"/>
    <col min="13" max="13" width="41.00390625" style="0" bestFit="1" customWidth="1"/>
    <col min="14" max="14" width="7.140625" style="0" bestFit="1" customWidth="1"/>
    <col min="15" max="15" width="5.00390625" style="0" bestFit="1" customWidth="1"/>
    <col min="16" max="16" width="8.421875" style="0" bestFit="1" customWidth="1"/>
    <col min="17" max="17" width="40.57421875" style="0" bestFit="1" customWidth="1"/>
    <col min="18" max="18" width="63.00390625" style="0" bestFit="1" customWidth="1"/>
    <col min="19" max="19" width="7.140625" style="0" bestFit="1" customWidth="1"/>
    <col min="20" max="20" width="5.00390625" style="0" bestFit="1" customWidth="1"/>
    <col min="21" max="21" width="12.28125" style="0" bestFit="1" customWidth="1"/>
    <col min="22" max="22" width="51.28125" style="0" bestFit="1" customWidth="1"/>
    <col min="23" max="23" width="78.8515625" style="0" bestFit="1" customWidth="1"/>
    <col min="24" max="24" width="7.140625" style="0" bestFit="1" customWidth="1"/>
    <col min="25" max="25" width="5.00390625" style="0" bestFit="1" customWidth="1"/>
    <col min="26" max="26" width="10.7109375" style="0" bestFit="1" customWidth="1"/>
    <col min="27" max="27" width="52.00390625" style="0" customWidth="1"/>
    <col min="28" max="28" width="73.00390625" style="0" bestFit="1" customWidth="1"/>
    <col min="29" max="29" width="7.28125" style="0" customWidth="1"/>
    <col min="30" max="30" width="5.57421875" style="0" bestFit="1" customWidth="1"/>
    <col min="31" max="31" width="11.00390625" style="0" customWidth="1"/>
    <col min="32" max="32" width="41.57421875" style="0" bestFit="1" customWidth="1"/>
    <col min="33" max="33" width="63.140625" style="0" bestFit="1" customWidth="1"/>
    <col min="34" max="34" width="7.140625" style="0" bestFit="1" customWidth="1"/>
    <col min="35" max="35" width="4.7109375" style="0" customWidth="1"/>
    <col min="36" max="36" width="11.57421875" style="0" bestFit="1" customWidth="1"/>
    <col min="37" max="37" width="45.8515625" style="0" bestFit="1" customWidth="1"/>
    <col min="38" max="38" width="55.28125" style="0" bestFit="1" customWidth="1"/>
    <col min="39" max="39" width="7.140625" style="0" bestFit="1" customWidth="1"/>
    <col min="40" max="40" width="5.00390625" style="0" bestFit="1" customWidth="1"/>
    <col min="41" max="41" width="10.140625" style="0" bestFit="1" customWidth="1"/>
    <col min="42" max="42" width="50.140625" style="0" bestFit="1" customWidth="1"/>
    <col min="43" max="43" width="78.7109375" style="0" bestFit="1" customWidth="1"/>
    <col min="44" max="44" width="7.140625" style="0" bestFit="1" customWidth="1"/>
    <col min="45" max="45" width="5.57421875" style="0" bestFit="1" customWidth="1"/>
    <col min="46" max="46" width="13.00390625" style="0" bestFit="1" customWidth="1"/>
    <col min="47" max="47" width="54.57421875" style="0" bestFit="1" customWidth="1"/>
    <col min="48" max="48" width="69.8515625" style="0" bestFit="1" customWidth="1"/>
    <col min="49" max="49" width="7.140625" style="0" bestFit="1" customWidth="1"/>
    <col min="50" max="50" width="5.57421875" style="0" bestFit="1" customWidth="1"/>
    <col min="51" max="51" width="12.00390625" style="0" bestFit="1" customWidth="1"/>
    <col min="52" max="52" width="55.57421875" style="0" bestFit="1" customWidth="1"/>
    <col min="53" max="53" width="82.57421875" style="0" bestFit="1" customWidth="1"/>
    <col min="54" max="54" width="7.140625" style="0" bestFit="1" customWidth="1"/>
    <col min="55" max="55" width="5.00390625" style="0" bestFit="1" customWidth="1"/>
    <col min="56" max="56" width="12.28125" style="0" bestFit="1" customWidth="1"/>
    <col min="57" max="57" width="37.421875" style="0" bestFit="1" customWidth="1"/>
    <col min="58" max="58" width="44.421875" style="0" bestFit="1" customWidth="1"/>
  </cols>
  <sheetData>
    <row r="2" spans="2:20" ht="26.25">
      <c r="B2" s="7"/>
      <c r="C2" s="7"/>
      <c r="D2" s="7"/>
      <c r="E2" s="7"/>
      <c r="R2" s="49" t="s">
        <v>167</v>
      </c>
      <c r="S2" s="49"/>
      <c r="T2" s="49"/>
    </row>
    <row r="3" spans="16:17" ht="12.75">
      <c r="P3" s="48"/>
      <c r="Q3" s="12" t="s">
        <v>269</v>
      </c>
    </row>
    <row r="4" spans="11:18" ht="15.75">
      <c r="K4" t="s">
        <v>316</v>
      </c>
      <c r="L4" t="s">
        <v>319</v>
      </c>
      <c r="M4" s="6" t="s">
        <v>14</v>
      </c>
      <c r="N4" s="6"/>
      <c r="O4" s="6"/>
      <c r="P4" s="45"/>
      <c r="Q4" s="12" t="s">
        <v>445</v>
      </c>
      <c r="R4" t="s">
        <v>320</v>
      </c>
    </row>
    <row r="5" spans="11:18" ht="12.75">
      <c r="K5" t="s">
        <v>317</v>
      </c>
      <c r="L5" t="s">
        <v>178</v>
      </c>
      <c r="P5" s="3"/>
      <c r="Q5" s="12" t="s">
        <v>447</v>
      </c>
      <c r="R5" t="s">
        <v>321</v>
      </c>
    </row>
    <row r="6" spans="11:18" ht="12.75">
      <c r="K6" t="s">
        <v>318</v>
      </c>
      <c r="L6" t="s">
        <v>190</v>
      </c>
      <c r="P6" s="4"/>
      <c r="Q6" t="s">
        <v>168</v>
      </c>
      <c r="R6" t="s">
        <v>322</v>
      </c>
    </row>
    <row r="7" spans="11:17" ht="12.75">
      <c r="K7" s="12" t="s">
        <v>535</v>
      </c>
      <c r="L7" s="12" t="s">
        <v>536</v>
      </c>
      <c r="P7" s="8"/>
      <c r="Q7" t="s">
        <v>446</v>
      </c>
    </row>
    <row r="8" spans="11:17" ht="12.75">
      <c r="K8" s="12" t="s">
        <v>539</v>
      </c>
      <c r="L8" s="12" t="s">
        <v>538</v>
      </c>
      <c r="P8" s="100"/>
      <c r="Q8" t="s">
        <v>166</v>
      </c>
    </row>
    <row r="9" ht="13.5" thickBot="1"/>
    <row r="10" spans="1:56" ht="16.5" thickBot="1">
      <c r="A10" s="664" t="s">
        <v>107</v>
      </c>
      <c r="B10" s="665"/>
      <c r="C10" s="665"/>
      <c r="D10" s="665"/>
      <c r="E10" s="665"/>
      <c r="F10" s="665"/>
      <c r="G10" s="665"/>
      <c r="H10" s="665"/>
      <c r="I10" s="665"/>
      <c r="J10" s="666"/>
      <c r="K10" s="667" t="s">
        <v>111</v>
      </c>
      <c r="L10" s="667"/>
      <c r="M10" s="667"/>
      <c r="N10" s="667"/>
      <c r="O10" s="668"/>
      <c r="P10" s="664" t="s">
        <v>107</v>
      </c>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5"/>
      <c r="AY10" s="665"/>
      <c r="AZ10" s="665"/>
      <c r="BA10" s="665"/>
      <c r="BB10" s="665"/>
      <c r="BC10" s="665"/>
      <c r="BD10" s="666"/>
    </row>
    <row r="11" spans="1:58" ht="13.5" thickBot="1">
      <c r="A11" s="52" t="s">
        <v>0</v>
      </c>
      <c r="B11" s="52" t="s">
        <v>4</v>
      </c>
      <c r="C11" s="52" t="s">
        <v>5</v>
      </c>
      <c r="D11" s="52" t="s">
        <v>109</v>
      </c>
      <c r="E11" s="57" t="s">
        <v>110</v>
      </c>
      <c r="F11" s="52" t="s">
        <v>1</v>
      </c>
      <c r="G11" s="52" t="s">
        <v>4</v>
      </c>
      <c r="H11" s="52" t="s">
        <v>5</v>
      </c>
      <c r="I11" s="52" t="s">
        <v>109</v>
      </c>
      <c r="J11" s="57" t="s">
        <v>110</v>
      </c>
      <c r="K11" s="52" t="s">
        <v>2</v>
      </c>
      <c r="L11" s="52" t="s">
        <v>4</v>
      </c>
      <c r="M11" s="52" t="s">
        <v>5</v>
      </c>
      <c r="N11" s="52" t="s">
        <v>109</v>
      </c>
      <c r="O11" s="57" t="s">
        <v>110</v>
      </c>
      <c r="P11" s="52" t="s">
        <v>3</v>
      </c>
      <c r="Q11" s="52" t="s">
        <v>4</v>
      </c>
      <c r="R11" s="52" t="s">
        <v>5</v>
      </c>
      <c r="S11" s="52" t="s">
        <v>109</v>
      </c>
      <c r="T11" s="57" t="s">
        <v>110</v>
      </c>
      <c r="U11" s="52" t="s">
        <v>6</v>
      </c>
      <c r="V11" s="52" t="s">
        <v>4</v>
      </c>
      <c r="W11" s="52" t="s">
        <v>5</v>
      </c>
      <c r="X11" s="52" t="s">
        <v>109</v>
      </c>
      <c r="Y11" s="57" t="s">
        <v>110</v>
      </c>
      <c r="Z11" s="52" t="s">
        <v>7</v>
      </c>
      <c r="AA11" s="52" t="s">
        <v>4</v>
      </c>
      <c r="AB11" s="52" t="s">
        <v>5</v>
      </c>
      <c r="AC11" s="52" t="s">
        <v>109</v>
      </c>
      <c r="AD11" s="57" t="s">
        <v>110</v>
      </c>
      <c r="AE11" s="52" t="s">
        <v>8</v>
      </c>
      <c r="AF11" s="52" t="s">
        <v>4</v>
      </c>
      <c r="AG11" s="52" t="s">
        <v>5</v>
      </c>
      <c r="AH11" s="52" t="s">
        <v>109</v>
      </c>
      <c r="AI11" s="57" t="s">
        <v>110</v>
      </c>
      <c r="AJ11" s="52" t="s">
        <v>9</v>
      </c>
      <c r="AK11" s="52" t="s">
        <v>4</v>
      </c>
      <c r="AL11" s="52" t="s">
        <v>5</v>
      </c>
      <c r="AM11" s="52" t="s">
        <v>109</v>
      </c>
      <c r="AN11" s="57" t="s">
        <v>110</v>
      </c>
      <c r="AO11" s="52" t="s">
        <v>10</v>
      </c>
      <c r="AP11" s="52" t="s">
        <v>4</v>
      </c>
      <c r="AQ11" s="52" t="s">
        <v>5</v>
      </c>
      <c r="AR11" s="52" t="s">
        <v>109</v>
      </c>
      <c r="AS11" s="57" t="s">
        <v>110</v>
      </c>
      <c r="AT11" s="52" t="s">
        <v>11</v>
      </c>
      <c r="AU11" s="52" t="s">
        <v>4</v>
      </c>
      <c r="AV11" s="52" t="s">
        <v>5</v>
      </c>
      <c r="AW11" s="52" t="s">
        <v>109</v>
      </c>
      <c r="AX11" s="57" t="s">
        <v>110</v>
      </c>
      <c r="AY11" s="52" t="s">
        <v>12</v>
      </c>
      <c r="AZ11" s="52" t="s">
        <v>4</v>
      </c>
      <c r="BA11" s="52" t="s">
        <v>5</v>
      </c>
      <c r="BB11" s="52" t="s">
        <v>109</v>
      </c>
      <c r="BC11" s="57" t="s">
        <v>110</v>
      </c>
      <c r="BD11" s="52" t="s">
        <v>13</v>
      </c>
      <c r="BE11" s="1" t="s">
        <v>4</v>
      </c>
      <c r="BF11" s="1" t="s">
        <v>5</v>
      </c>
    </row>
    <row r="12" spans="1:58" ht="13.5" thickBot="1">
      <c r="A12" s="45">
        <v>1</v>
      </c>
      <c r="B12" s="50"/>
      <c r="C12" s="203"/>
      <c r="D12" s="63"/>
      <c r="E12" s="669">
        <v>2</v>
      </c>
      <c r="F12" s="55">
        <v>1</v>
      </c>
      <c r="G12" s="322" t="s">
        <v>844</v>
      </c>
      <c r="H12" s="114" t="s">
        <v>315</v>
      </c>
      <c r="I12" s="63">
        <v>3</v>
      </c>
      <c r="J12" s="672">
        <v>7</v>
      </c>
      <c r="K12" s="55">
        <v>1</v>
      </c>
      <c r="L12" s="137" t="s">
        <v>540</v>
      </c>
      <c r="M12" s="48"/>
      <c r="N12" s="64"/>
      <c r="O12" s="593"/>
      <c r="P12" s="55">
        <v>1</v>
      </c>
      <c r="Q12" s="110"/>
      <c r="R12" s="50" t="s">
        <v>849</v>
      </c>
      <c r="S12" s="53">
        <v>6</v>
      </c>
      <c r="T12" s="672">
        <v>10</v>
      </c>
      <c r="U12" s="54">
        <v>1</v>
      </c>
      <c r="V12" s="50" t="s">
        <v>673</v>
      </c>
      <c r="W12" s="50"/>
      <c r="X12" s="53">
        <v>2</v>
      </c>
      <c r="Y12" s="888">
        <v>2</v>
      </c>
      <c r="Z12" s="55" t="s">
        <v>253</v>
      </c>
      <c r="AA12" s="482" t="s">
        <v>761</v>
      </c>
      <c r="AB12" s="482" t="s">
        <v>761</v>
      </c>
      <c r="AC12" s="53">
        <v>3</v>
      </c>
      <c r="AD12" s="661">
        <v>3</v>
      </c>
      <c r="AE12" s="55">
        <v>1</v>
      </c>
      <c r="AF12" s="50"/>
      <c r="AG12" s="50"/>
      <c r="AH12" s="53"/>
      <c r="AI12" s="655">
        <v>6</v>
      </c>
      <c r="AJ12" s="55">
        <v>1</v>
      </c>
      <c r="AK12" s="203" t="s">
        <v>734</v>
      </c>
      <c r="AL12" s="482" t="s">
        <v>735</v>
      </c>
      <c r="AM12" s="53">
        <v>2</v>
      </c>
      <c r="AN12" s="655">
        <v>5</v>
      </c>
      <c r="AO12" s="132" t="s">
        <v>264</v>
      </c>
      <c r="AP12" s="50"/>
      <c r="AQ12" s="50"/>
      <c r="AR12" s="53"/>
      <c r="AS12" s="658">
        <v>6</v>
      </c>
      <c r="AT12" s="55">
        <v>1</v>
      </c>
      <c r="AU12" s="135" t="s">
        <v>814</v>
      </c>
      <c r="AV12" s="203"/>
      <c r="AW12" s="53">
        <v>1</v>
      </c>
      <c r="AX12" s="661">
        <v>5</v>
      </c>
      <c r="AY12" s="60" t="s">
        <v>267</v>
      </c>
      <c r="AZ12" s="50"/>
      <c r="BA12" s="203"/>
      <c r="BB12" s="53">
        <v>2</v>
      </c>
      <c r="BC12" s="655">
        <v>5.5</v>
      </c>
      <c r="BD12" s="132">
        <v>1</v>
      </c>
      <c r="BE12" s="50"/>
      <c r="BF12" s="324" t="s">
        <v>418</v>
      </c>
    </row>
    <row r="13" spans="1:58" ht="13.5" thickBot="1">
      <c r="A13" s="2">
        <v>2</v>
      </c>
      <c r="B13" s="50"/>
      <c r="C13" s="203"/>
      <c r="D13" s="63"/>
      <c r="E13" s="670"/>
      <c r="F13" s="54">
        <v>2</v>
      </c>
      <c r="G13" s="203" t="s">
        <v>843</v>
      </c>
      <c r="H13" s="50" t="s">
        <v>540</v>
      </c>
      <c r="I13" s="63">
        <v>4</v>
      </c>
      <c r="J13" s="674"/>
      <c r="K13" s="55">
        <v>2</v>
      </c>
      <c r="L13" s="48"/>
      <c r="M13" s="48"/>
      <c r="N13" s="64"/>
      <c r="O13" s="595"/>
      <c r="P13" s="55">
        <v>2</v>
      </c>
      <c r="Q13" s="110"/>
      <c r="R13" s="114" t="s">
        <v>849</v>
      </c>
      <c r="S13" s="53">
        <v>2</v>
      </c>
      <c r="T13" s="673"/>
      <c r="U13" s="55">
        <v>2</v>
      </c>
      <c r="V13" s="50"/>
      <c r="W13" s="137" t="s">
        <v>672</v>
      </c>
      <c r="X13" s="53">
        <v>1</v>
      </c>
      <c r="Y13" s="655">
        <v>6.5</v>
      </c>
      <c r="Z13" s="55" t="s">
        <v>254</v>
      </c>
      <c r="AA13" s="482" t="s">
        <v>761</v>
      </c>
      <c r="AB13" s="482" t="s">
        <v>761</v>
      </c>
      <c r="AC13" s="53">
        <v>2.5</v>
      </c>
      <c r="AD13" s="662"/>
      <c r="AE13" s="55">
        <v>2</v>
      </c>
      <c r="AF13" s="50" t="s">
        <v>743</v>
      </c>
      <c r="AG13" s="203"/>
      <c r="AH13" s="53">
        <v>1.5</v>
      </c>
      <c r="AI13" s="656"/>
      <c r="AJ13" s="54">
        <v>2</v>
      </c>
      <c r="AK13" s="203" t="s">
        <v>734</v>
      </c>
      <c r="AL13" s="482" t="s">
        <v>735</v>
      </c>
      <c r="AM13" s="53">
        <v>1.5</v>
      </c>
      <c r="AN13" s="657"/>
      <c r="AO13" s="60" t="s">
        <v>265</v>
      </c>
      <c r="AP13" s="202" t="s">
        <v>759</v>
      </c>
      <c r="AQ13" s="50"/>
      <c r="AR13" s="53">
        <v>1.5</v>
      </c>
      <c r="AS13" s="659"/>
      <c r="AT13" s="55">
        <v>2</v>
      </c>
      <c r="AU13" s="135" t="s">
        <v>815</v>
      </c>
      <c r="AV13" s="203"/>
      <c r="AW13" s="53">
        <v>2</v>
      </c>
      <c r="AX13" s="662"/>
      <c r="AY13" s="60" t="s">
        <v>515</v>
      </c>
      <c r="AZ13" s="50"/>
      <c r="BA13" s="203"/>
      <c r="BB13" s="53">
        <v>2</v>
      </c>
      <c r="BC13" s="656"/>
      <c r="BD13" s="132">
        <v>2</v>
      </c>
      <c r="BE13" s="50"/>
      <c r="BF13" s="202" t="s">
        <v>829</v>
      </c>
    </row>
    <row r="14" spans="1:58" ht="13.5" thickBot="1">
      <c r="A14" s="2">
        <v>3</v>
      </c>
      <c r="B14" s="50"/>
      <c r="C14" s="203"/>
      <c r="D14" s="63"/>
      <c r="E14" s="670"/>
      <c r="F14" s="55">
        <v>3</v>
      </c>
      <c r="G14" s="203"/>
      <c r="H14" s="50" t="s">
        <v>850</v>
      </c>
      <c r="I14" s="63">
        <v>2</v>
      </c>
      <c r="J14" s="669">
        <v>5.5</v>
      </c>
      <c r="K14" s="55">
        <v>3</v>
      </c>
      <c r="L14" s="48"/>
      <c r="M14" s="48" t="s">
        <v>664</v>
      </c>
      <c r="N14" s="64"/>
      <c r="O14" s="596"/>
      <c r="P14" s="55">
        <v>3</v>
      </c>
      <c r="Q14" s="110"/>
      <c r="R14" s="110"/>
      <c r="S14" s="887"/>
      <c r="T14" s="673"/>
      <c r="U14" s="55">
        <v>3</v>
      </c>
      <c r="V14" s="50" t="s">
        <v>674</v>
      </c>
      <c r="W14" s="136" t="s">
        <v>897</v>
      </c>
      <c r="X14" s="53"/>
      <c r="Y14" s="656"/>
      <c r="Z14" s="55" t="s">
        <v>556</v>
      </c>
      <c r="AA14" s="482" t="s">
        <v>761</v>
      </c>
      <c r="AB14" s="482" t="s">
        <v>761</v>
      </c>
      <c r="AC14" s="53">
        <v>3</v>
      </c>
      <c r="AD14" s="662"/>
      <c r="AE14" s="55">
        <v>3</v>
      </c>
      <c r="AF14" s="50" t="s">
        <v>743</v>
      </c>
      <c r="AG14" s="322" t="s">
        <v>744</v>
      </c>
      <c r="AH14" s="53">
        <v>3</v>
      </c>
      <c r="AI14" s="656"/>
      <c r="AJ14" s="55">
        <v>3</v>
      </c>
      <c r="AK14" s="50" t="s">
        <v>683</v>
      </c>
      <c r="AL14" s="137" t="s">
        <v>745</v>
      </c>
      <c r="AM14" s="53">
        <v>1.5</v>
      </c>
      <c r="AN14" s="661">
        <v>8.5</v>
      </c>
      <c r="AO14" s="60">
        <v>3</v>
      </c>
      <c r="AP14" s="203"/>
      <c r="AQ14" s="203"/>
      <c r="AR14" s="53"/>
      <c r="AS14" s="659"/>
      <c r="AT14" s="54">
        <v>3</v>
      </c>
      <c r="AU14" s="135" t="s">
        <v>816</v>
      </c>
      <c r="AV14" s="203"/>
      <c r="AW14" s="53">
        <v>2</v>
      </c>
      <c r="AX14" s="662"/>
      <c r="AY14" s="59" t="s">
        <v>514</v>
      </c>
      <c r="AZ14" s="50"/>
      <c r="BA14" s="203"/>
      <c r="BB14" s="53">
        <v>1.5</v>
      </c>
      <c r="BC14" s="657"/>
      <c r="BD14" s="132">
        <v>3</v>
      </c>
      <c r="BE14" s="50"/>
      <c r="BF14" s="50"/>
    </row>
    <row r="15" spans="1:58" ht="13.5" thickBot="1">
      <c r="A15" s="2">
        <v>4</v>
      </c>
      <c r="B15" s="50"/>
      <c r="C15" s="203"/>
      <c r="D15" s="63"/>
      <c r="E15" s="670"/>
      <c r="F15" s="55">
        <v>4</v>
      </c>
      <c r="G15" s="50"/>
      <c r="H15" s="136" t="s">
        <v>859</v>
      </c>
      <c r="I15" s="63"/>
      <c r="J15" s="670"/>
      <c r="K15" s="55">
        <v>4</v>
      </c>
      <c r="L15" s="48"/>
      <c r="M15" s="48"/>
      <c r="N15" s="64"/>
      <c r="O15" s="597"/>
      <c r="P15" s="54">
        <v>4</v>
      </c>
      <c r="Q15" s="137" t="s">
        <v>540</v>
      </c>
      <c r="R15" s="110"/>
      <c r="S15" s="53">
        <v>2</v>
      </c>
      <c r="T15" s="674"/>
      <c r="U15" s="55">
        <v>4</v>
      </c>
      <c r="V15" s="50"/>
      <c r="W15" s="204" t="s">
        <v>896</v>
      </c>
      <c r="X15" s="53">
        <v>1.5</v>
      </c>
      <c r="Y15" s="656"/>
      <c r="Z15" s="55" t="s">
        <v>555</v>
      </c>
      <c r="AA15" s="482" t="s">
        <v>761</v>
      </c>
      <c r="AB15" s="482"/>
      <c r="AC15" s="53">
        <v>3</v>
      </c>
      <c r="AD15" s="662"/>
      <c r="AE15" s="54">
        <v>4</v>
      </c>
      <c r="AF15" s="114" t="s">
        <v>743</v>
      </c>
      <c r="AG15" s="50" t="s">
        <v>673</v>
      </c>
      <c r="AH15" s="53">
        <v>2</v>
      </c>
      <c r="AI15" s="656"/>
      <c r="AJ15" s="55">
        <v>4</v>
      </c>
      <c r="AK15" s="50" t="s">
        <v>683</v>
      </c>
      <c r="AL15" s="136" t="s">
        <v>749</v>
      </c>
      <c r="AM15" s="53"/>
      <c r="AN15" s="662"/>
      <c r="AO15" s="132">
        <v>4</v>
      </c>
      <c r="AP15" s="135" t="s">
        <v>736</v>
      </c>
      <c r="AQ15" s="203"/>
      <c r="AR15" s="53">
        <v>1</v>
      </c>
      <c r="AS15" s="659"/>
      <c r="AT15" s="55">
        <v>4</v>
      </c>
      <c r="AU15" s="50"/>
      <c r="AV15" s="137" t="s">
        <v>828</v>
      </c>
      <c r="AW15" s="53">
        <v>1.5</v>
      </c>
      <c r="AX15" s="655">
        <v>8.5</v>
      </c>
      <c r="AY15" s="60">
        <v>4</v>
      </c>
      <c r="AZ15" s="50"/>
      <c r="BA15" s="137" t="s">
        <v>828</v>
      </c>
      <c r="BB15" s="53">
        <v>1.5</v>
      </c>
      <c r="BC15" s="658">
        <v>10</v>
      </c>
      <c r="BD15" s="132">
        <v>4</v>
      </c>
      <c r="BE15" s="50"/>
      <c r="BF15" s="50"/>
    </row>
    <row r="16" spans="1:58" ht="13.5" thickBot="1">
      <c r="A16" s="45">
        <v>5</v>
      </c>
      <c r="B16" s="50" t="s">
        <v>540</v>
      </c>
      <c r="C16" s="203"/>
      <c r="D16" s="63">
        <v>2</v>
      </c>
      <c r="E16" s="671"/>
      <c r="F16" s="55">
        <v>5</v>
      </c>
      <c r="G16" s="203"/>
      <c r="H16" s="111" t="s">
        <v>858</v>
      </c>
      <c r="I16" s="63">
        <v>1.5</v>
      </c>
      <c r="J16" s="670"/>
      <c r="K16" s="55">
        <v>5</v>
      </c>
      <c r="L16" s="48"/>
      <c r="M16" s="48"/>
      <c r="N16" s="64"/>
      <c r="O16" s="597"/>
      <c r="P16" s="55">
        <v>5</v>
      </c>
      <c r="Q16" s="137"/>
      <c r="R16" s="110"/>
      <c r="S16" s="887"/>
      <c r="T16" s="669">
        <v>2</v>
      </c>
      <c r="U16" s="55">
        <v>5</v>
      </c>
      <c r="V16" s="50"/>
      <c r="W16" s="50"/>
      <c r="X16" s="53"/>
      <c r="Y16" s="656"/>
      <c r="Z16" s="55" t="s">
        <v>553</v>
      </c>
      <c r="AA16" s="482"/>
      <c r="AB16" s="138"/>
      <c r="AC16" s="53">
        <v>3</v>
      </c>
      <c r="AD16" s="662"/>
      <c r="AE16" s="55">
        <v>5</v>
      </c>
      <c r="AF16" s="203"/>
      <c r="AG16" s="137" t="s">
        <v>745</v>
      </c>
      <c r="AH16" s="53">
        <v>1.5</v>
      </c>
      <c r="AI16" s="658">
        <v>13</v>
      </c>
      <c r="AJ16" s="55">
        <v>5</v>
      </c>
      <c r="AK16" s="50" t="s">
        <v>683</v>
      </c>
      <c r="AL16" s="322" t="s">
        <v>750</v>
      </c>
      <c r="AM16" s="53">
        <v>1.5</v>
      </c>
      <c r="AN16" s="662"/>
      <c r="AO16" s="55">
        <v>5</v>
      </c>
      <c r="AP16" s="135" t="s">
        <v>690</v>
      </c>
      <c r="AQ16" s="322" t="s">
        <v>760</v>
      </c>
      <c r="AR16" s="53">
        <v>2</v>
      </c>
      <c r="AS16" s="659"/>
      <c r="AT16" s="55">
        <v>5</v>
      </c>
      <c r="AU16" s="427" t="s">
        <v>817</v>
      </c>
      <c r="AV16" s="202" t="s">
        <v>836</v>
      </c>
      <c r="AW16" s="53">
        <v>1.5</v>
      </c>
      <c r="AX16" s="656"/>
      <c r="AY16" s="60">
        <v>5</v>
      </c>
      <c r="AZ16" s="202" t="s">
        <v>595</v>
      </c>
      <c r="BA16" s="321" t="s">
        <v>706</v>
      </c>
      <c r="BB16" s="53">
        <v>1.5</v>
      </c>
      <c r="BC16" s="659"/>
      <c r="BD16" s="60">
        <v>5</v>
      </c>
      <c r="BE16" s="135" t="s">
        <v>444</v>
      </c>
      <c r="BF16" s="50"/>
    </row>
    <row r="17" spans="1:58" ht="13.5" thickBot="1">
      <c r="A17" s="2">
        <v>6</v>
      </c>
      <c r="B17" s="50"/>
      <c r="C17" s="50" t="s">
        <v>850</v>
      </c>
      <c r="D17" s="63">
        <v>1.5</v>
      </c>
      <c r="E17" s="669">
        <v>5</v>
      </c>
      <c r="F17" s="55">
        <v>6</v>
      </c>
      <c r="G17" s="203"/>
      <c r="H17" s="50"/>
      <c r="I17" s="327"/>
      <c r="J17" s="670"/>
      <c r="K17" s="55">
        <v>6</v>
      </c>
      <c r="L17" s="48"/>
      <c r="M17" s="48"/>
      <c r="N17" s="64"/>
      <c r="O17" s="597"/>
      <c r="P17" s="55">
        <v>6</v>
      </c>
      <c r="Q17" s="110"/>
      <c r="R17" s="110"/>
      <c r="S17" s="887"/>
      <c r="T17" s="670"/>
      <c r="U17" s="55">
        <v>6</v>
      </c>
      <c r="V17" s="50"/>
      <c r="W17" s="50"/>
      <c r="X17" s="406"/>
      <c r="Y17" s="656"/>
      <c r="Z17" s="54" t="s">
        <v>554</v>
      </c>
      <c r="AA17" s="50" t="s">
        <v>673</v>
      </c>
      <c r="AB17" s="138"/>
      <c r="AC17" s="53"/>
      <c r="AD17" s="662"/>
      <c r="AE17" s="55">
        <v>6</v>
      </c>
      <c r="AF17" s="203"/>
      <c r="AG17" s="321" t="s">
        <v>741</v>
      </c>
      <c r="AH17" s="320">
        <v>1</v>
      </c>
      <c r="AI17" s="659"/>
      <c r="AJ17" s="55">
        <v>6</v>
      </c>
      <c r="AK17" s="114" t="s">
        <v>683</v>
      </c>
      <c r="AL17" s="50"/>
      <c r="AM17" s="53">
        <v>1.5</v>
      </c>
      <c r="AN17" s="662"/>
      <c r="AO17" s="54">
        <v>6</v>
      </c>
      <c r="AP17" s="135" t="s">
        <v>737</v>
      </c>
      <c r="AQ17" s="50"/>
      <c r="AR17" s="53">
        <v>1.5</v>
      </c>
      <c r="AS17" s="660"/>
      <c r="AT17" s="55">
        <v>6</v>
      </c>
      <c r="AU17" s="50" t="s">
        <v>837</v>
      </c>
      <c r="AV17" s="114" t="s">
        <v>703</v>
      </c>
      <c r="AW17" s="53">
        <v>1.5</v>
      </c>
      <c r="AX17" s="656"/>
      <c r="AY17" s="60">
        <v>6</v>
      </c>
      <c r="AZ17" s="50"/>
      <c r="BA17" s="202" t="s">
        <v>707</v>
      </c>
      <c r="BB17" s="53">
        <v>1.5</v>
      </c>
      <c r="BC17" s="659"/>
      <c r="BD17" s="132">
        <v>6</v>
      </c>
      <c r="BE17" s="135" t="s">
        <v>698</v>
      </c>
      <c r="BF17" s="50"/>
    </row>
    <row r="18" spans="1:60" ht="13.5" thickBot="1">
      <c r="A18" s="2">
        <v>7</v>
      </c>
      <c r="B18" s="50"/>
      <c r="C18" s="136" t="s">
        <v>851</v>
      </c>
      <c r="D18" s="63"/>
      <c r="E18" s="670"/>
      <c r="F18" s="55">
        <v>7</v>
      </c>
      <c r="G18" s="50"/>
      <c r="H18" s="50"/>
      <c r="I18" s="63"/>
      <c r="J18" s="670"/>
      <c r="K18" s="54">
        <v>7</v>
      </c>
      <c r="L18" s="48"/>
      <c r="M18" s="48"/>
      <c r="N18" s="64"/>
      <c r="O18" s="597"/>
      <c r="P18" s="55">
        <v>7</v>
      </c>
      <c r="Q18" s="137"/>
      <c r="R18" s="110"/>
      <c r="S18" s="887"/>
      <c r="T18" s="670"/>
      <c r="U18" s="55">
        <v>7</v>
      </c>
      <c r="V18" s="50" t="s">
        <v>899</v>
      </c>
      <c r="W18" s="569" t="s">
        <v>732</v>
      </c>
      <c r="X18" s="406">
        <v>2</v>
      </c>
      <c r="Y18" s="656"/>
      <c r="Z18" s="55">
        <v>7</v>
      </c>
      <c r="AA18" s="427" t="s">
        <v>848</v>
      </c>
      <c r="AB18" s="138"/>
      <c r="AC18" s="53">
        <v>2</v>
      </c>
      <c r="AD18" s="663"/>
      <c r="AE18" s="55">
        <v>7</v>
      </c>
      <c r="AF18" s="203"/>
      <c r="AG18" s="322" t="s">
        <v>740</v>
      </c>
      <c r="AH18" s="53">
        <v>1.5</v>
      </c>
      <c r="AI18" s="659"/>
      <c r="AJ18" s="55">
        <v>7</v>
      </c>
      <c r="AK18" s="50"/>
      <c r="AL18" s="50"/>
      <c r="AM18" s="53">
        <v>2</v>
      </c>
      <c r="AN18" s="662"/>
      <c r="AO18" s="55">
        <v>7</v>
      </c>
      <c r="AP18" s="50"/>
      <c r="AQ18" s="137" t="s">
        <v>828</v>
      </c>
      <c r="AR18" s="53">
        <v>1.5</v>
      </c>
      <c r="AS18" s="655">
        <v>8</v>
      </c>
      <c r="AT18" s="55">
        <v>7</v>
      </c>
      <c r="AU18" s="50"/>
      <c r="AV18" s="203"/>
      <c r="AW18" s="53"/>
      <c r="AX18" s="656"/>
      <c r="AY18" s="132">
        <v>7</v>
      </c>
      <c r="AZ18" s="50"/>
      <c r="BA18" s="203"/>
      <c r="BB18" s="53"/>
      <c r="BC18" s="659"/>
      <c r="BD18" s="133">
        <v>7</v>
      </c>
      <c r="BE18" s="135" t="s">
        <v>699</v>
      </c>
      <c r="BF18" s="50"/>
      <c r="BH18" t="s">
        <v>419</v>
      </c>
    </row>
    <row r="19" spans="1:58" ht="13.5" thickBot="1">
      <c r="A19" s="2">
        <v>8</v>
      </c>
      <c r="B19" s="50"/>
      <c r="C19" s="114" t="s">
        <v>663</v>
      </c>
      <c r="D19" s="63">
        <v>1.5</v>
      </c>
      <c r="E19" s="670"/>
      <c r="F19" s="55">
        <v>8</v>
      </c>
      <c r="G19" s="50"/>
      <c r="H19" s="50"/>
      <c r="I19" s="63"/>
      <c r="J19" s="670"/>
      <c r="K19" s="55">
        <v>8</v>
      </c>
      <c r="L19" s="137" t="s">
        <v>540</v>
      </c>
      <c r="M19" s="48"/>
      <c r="N19" s="64"/>
      <c r="O19" s="597"/>
      <c r="P19" s="55">
        <v>8</v>
      </c>
      <c r="Q19" s="137"/>
      <c r="R19" s="110"/>
      <c r="S19" s="887"/>
      <c r="T19" s="670"/>
      <c r="U19" s="54">
        <v>8</v>
      </c>
      <c r="V19" s="50" t="s">
        <v>673</v>
      </c>
      <c r="W19" s="569" t="s">
        <v>732</v>
      </c>
      <c r="X19" s="53">
        <v>2</v>
      </c>
      <c r="Y19" s="657"/>
      <c r="Z19" s="55">
        <v>8</v>
      </c>
      <c r="AA19" s="50"/>
      <c r="AB19" s="137" t="s">
        <v>745</v>
      </c>
      <c r="AC19" s="53">
        <v>1.5</v>
      </c>
      <c r="AD19" s="655">
        <v>7.5</v>
      </c>
      <c r="AE19" s="55">
        <v>8</v>
      </c>
      <c r="AF19" s="203"/>
      <c r="AG19" s="203"/>
      <c r="AH19" s="53"/>
      <c r="AI19" s="659"/>
      <c r="AJ19" s="55">
        <v>8</v>
      </c>
      <c r="AK19" s="50" t="s">
        <v>738</v>
      </c>
      <c r="AL19" s="50"/>
      <c r="AM19" s="53"/>
      <c r="AN19" s="662"/>
      <c r="AO19" s="55">
        <v>8</v>
      </c>
      <c r="AP19" s="50"/>
      <c r="AQ19" s="321" t="s">
        <v>594</v>
      </c>
      <c r="AR19" s="53">
        <v>1.5</v>
      </c>
      <c r="AS19" s="656"/>
      <c r="AT19" s="55">
        <v>8</v>
      </c>
      <c r="AU19" s="50"/>
      <c r="AV19" s="203"/>
      <c r="AW19" s="53"/>
      <c r="AX19" s="656"/>
      <c r="AY19" s="132">
        <v>8</v>
      </c>
      <c r="AZ19" s="50" t="s">
        <v>569</v>
      </c>
      <c r="BA19" s="203"/>
      <c r="BB19" s="53">
        <v>2</v>
      </c>
      <c r="BC19" s="659"/>
      <c r="BD19" s="132">
        <v>8</v>
      </c>
      <c r="BE19" s="50"/>
      <c r="BF19" s="324" t="s">
        <v>418</v>
      </c>
    </row>
    <row r="20" spans="1:58" ht="13.5" thickBot="1">
      <c r="A20" s="2">
        <v>9</v>
      </c>
      <c r="B20" s="50"/>
      <c r="C20" s="50"/>
      <c r="D20" s="63"/>
      <c r="E20" s="670"/>
      <c r="F20" s="54">
        <v>9</v>
      </c>
      <c r="G20" s="50" t="s">
        <v>540</v>
      </c>
      <c r="H20" s="50"/>
      <c r="I20" s="63">
        <v>2</v>
      </c>
      <c r="J20" s="671"/>
      <c r="K20" s="55">
        <v>9</v>
      </c>
      <c r="L20" s="48"/>
      <c r="M20" s="48" t="s">
        <v>665</v>
      </c>
      <c r="N20" s="64"/>
      <c r="O20" s="598"/>
      <c r="P20" s="55">
        <v>9</v>
      </c>
      <c r="Q20" s="137"/>
      <c r="R20" s="110"/>
      <c r="S20" s="887"/>
      <c r="T20" s="670"/>
      <c r="U20" s="55">
        <v>9</v>
      </c>
      <c r="V20" s="50"/>
      <c r="W20" s="137" t="s">
        <v>505</v>
      </c>
      <c r="X20" s="53">
        <v>1.5</v>
      </c>
      <c r="Y20" s="658">
        <v>9</v>
      </c>
      <c r="Z20" s="55">
        <v>9</v>
      </c>
      <c r="AA20" s="50"/>
      <c r="AB20" s="136" t="s">
        <v>685</v>
      </c>
      <c r="AC20" s="53">
        <v>1</v>
      </c>
      <c r="AD20" s="656"/>
      <c r="AE20" s="55">
        <v>9</v>
      </c>
      <c r="AF20" s="482" t="s">
        <v>686</v>
      </c>
      <c r="AG20" s="482" t="s">
        <v>412</v>
      </c>
      <c r="AH20" s="53">
        <v>1.5</v>
      </c>
      <c r="AI20" s="659"/>
      <c r="AJ20" s="54">
        <v>9</v>
      </c>
      <c r="AK20" s="50" t="s">
        <v>739</v>
      </c>
      <c r="AL20" s="50"/>
      <c r="AM20" s="53">
        <v>1.5</v>
      </c>
      <c r="AN20" s="663"/>
      <c r="AO20" s="55">
        <v>9</v>
      </c>
      <c r="AP20" s="50"/>
      <c r="AQ20" s="202" t="s">
        <v>711</v>
      </c>
      <c r="AR20" s="53">
        <v>1.5</v>
      </c>
      <c r="AS20" s="656"/>
      <c r="AT20" s="55">
        <v>9</v>
      </c>
      <c r="AU20" s="135" t="s">
        <v>834</v>
      </c>
      <c r="AV20" s="203"/>
      <c r="AW20" s="53">
        <v>2</v>
      </c>
      <c r="AX20" s="656"/>
      <c r="AY20" s="132">
        <v>9</v>
      </c>
      <c r="AZ20" s="50" t="s">
        <v>569</v>
      </c>
      <c r="BA20" s="203"/>
      <c r="BB20" s="53">
        <v>2</v>
      </c>
      <c r="BC20" s="659"/>
      <c r="BD20" s="132">
        <v>9</v>
      </c>
      <c r="BE20" s="50"/>
      <c r="BF20" s="50"/>
    </row>
    <row r="21" spans="1:58" ht="13.5" thickBot="1">
      <c r="A21" s="2">
        <v>10</v>
      </c>
      <c r="B21" s="50"/>
      <c r="C21" s="50"/>
      <c r="D21" s="63"/>
      <c r="E21" s="670"/>
      <c r="F21" s="54">
        <v>10</v>
      </c>
      <c r="G21" s="50" t="s">
        <v>860</v>
      </c>
      <c r="H21" s="50" t="s">
        <v>537</v>
      </c>
      <c r="I21" s="63">
        <v>5</v>
      </c>
      <c r="J21" s="672">
        <v>15.5</v>
      </c>
      <c r="K21" s="55">
        <v>10</v>
      </c>
      <c r="L21" s="48"/>
      <c r="M21" s="48"/>
      <c r="N21" s="64"/>
      <c r="O21" s="593"/>
      <c r="P21" s="55">
        <v>10</v>
      </c>
      <c r="Q21" s="137"/>
      <c r="R21" s="110"/>
      <c r="S21" s="887"/>
      <c r="T21" s="670"/>
      <c r="U21" s="55">
        <v>10</v>
      </c>
      <c r="V21" s="50"/>
      <c r="W21" s="136" t="s">
        <v>895</v>
      </c>
      <c r="X21" s="53">
        <v>1.5</v>
      </c>
      <c r="Y21" s="659"/>
      <c r="Z21" s="55">
        <v>10</v>
      </c>
      <c r="AA21" s="50"/>
      <c r="AB21" s="322" t="s">
        <v>756</v>
      </c>
      <c r="AC21" s="53">
        <v>1.5</v>
      </c>
      <c r="AD21" s="656"/>
      <c r="AE21" s="55">
        <v>10</v>
      </c>
      <c r="AF21" s="482" t="s">
        <v>687</v>
      </c>
      <c r="AG21" s="482" t="s">
        <v>476</v>
      </c>
      <c r="AH21" s="53">
        <v>3</v>
      </c>
      <c r="AI21" s="659"/>
      <c r="AJ21" s="55">
        <v>10</v>
      </c>
      <c r="AK21" s="50"/>
      <c r="AL21" s="137" t="s">
        <v>745</v>
      </c>
      <c r="AM21" s="53">
        <v>2</v>
      </c>
      <c r="AN21" s="658">
        <v>9</v>
      </c>
      <c r="AO21" s="55">
        <v>10</v>
      </c>
      <c r="AP21" s="50"/>
      <c r="AQ21" s="203"/>
      <c r="AR21" s="53"/>
      <c r="AS21" s="656"/>
      <c r="AT21" s="54">
        <v>10</v>
      </c>
      <c r="AU21" s="135" t="s">
        <v>835</v>
      </c>
      <c r="AV21" s="203"/>
      <c r="AW21" s="53">
        <v>2</v>
      </c>
      <c r="AX21" s="657"/>
      <c r="AY21" s="133">
        <v>10</v>
      </c>
      <c r="AZ21" s="50" t="s">
        <v>569</v>
      </c>
      <c r="BA21" s="203"/>
      <c r="BB21" s="53">
        <v>1.5</v>
      </c>
      <c r="BC21" s="660"/>
      <c r="BD21" s="132">
        <v>10</v>
      </c>
      <c r="BE21" s="50"/>
      <c r="BF21" s="50"/>
    </row>
    <row r="22" spans="1:58" ht="13.5" thickBot="1">
      <c r="A22" s="2">
        <v>11</v>
      </c>
      <c r="B22" s="50"/>
      <c r="C22" s="50"/>
      <c r="D22" s="63"/>
      <c r="E22" s="670"/>
      <c r="F22" s="55">
        <v>11</v>
      </c>
      <c r="G22" s="50"/>
      <c r="H22" s="136" t="s">
        <v>861</v>
      </c>
      <c r="I22" s="426">
        <v>1.5</v>
      </c>
      <c r="J22" s="673"/>
      <c r="K22" s="55">
        <v>11</v>
      </c>
      <c r="L22" s="48"/>
      <c r="M22" s="48"/>
      <c r="N22" s="64"/>
      <c r="O22" s="594"/>
      <c r="P22" s="54">
        <v>11</v>
      </c>
      <c r="Q22" s="137" t="s">
        <v>540</v>
      </c>
      <c r="R22" s="110"/>
      <c r="S22" s="53">
        <v>2</v>
      </c>
      <c r="T22" s="671"/>
      <c r="U22" s="55">
        <v>11</v>
      </c>
      <c r="V22" s="50"/>
      <c r="W22" s="204" t="s">
        <v>889</v>
      </c>
      <c r="X22" s="53">
        <v>2</v>
      </c>
      <c r="Y22" s="659"/>
      <c r="Z22" s="55">
        <v>11</v>
      </c>
      <c r="AA22" s="50"/>
      <c r="AB22" s="50"/>
      <c r="AC22" s="53"/>
      <c r="AD22" s="656"/>
      <c r="AE22" s="54">
        <v>11</v>
      </c>
      <c r="AF22" s="483" t="s">
        <v>688</v>
      </c>
      <c r="AG22" s="482" t="s">
        <v>568</v>
      </c>
      <c r="AH22" s="53">
        <v>3</v>
      </c>
      <c r="AI22" s="660"/>
      <c r="AJ22" s="55">
        <v>11</v>
      </c>
      <c r="AK22" s="50"/>
      <c r="AL22" s="136" t="s">
        <v>751</v>
      </c>
      <c r="AM22" s="53"/>
      <c r="AN22" s="659"/>
      <c r="AO22" s="55">
        <v>11</v>
      </c>
      <c r="AP22" s="50"/>
      <c r="AQ22" s="203"/>
      <c r="AR22" s="53">
        <v>1.5</v>
      </c>
      <c r="AS22" s="656"/>
      <c r="AT22" s="55">
        <v>11</v>
      </c>
      <c r="AU22" s="50"/>
      <c r="AV22" s="137" t="s">
        <v>828</v>
      </c>
      <c r="AW22" s="53">
        <v>1.5</v>
      </c>
      <c r="AX22" s="658">
        <v>11</v>
      </c>
      <c r="AY22" s="132">
        <v>11</v>
      </c>
      <c r="AZ22" s="50"/>
      <c r="BA22" s="137" t="s">
        <v>828</v>
      </c>
      <c r="BB22" s="53">
        <v>1.5</v>
      </c>
      <c r="BC22" s="661">
        <v>6</v>
      </c>
      <c r="BD22" s="132">
        <v>11</v>
      </c>
      <c r="BE22" s="50"/>
      <c r="BF22" s="50"/>
    </row>
    <row r="23" spans="1:58" ht="13.5" thickBot="1">
      <c r="A23" s="45">
        <v>12</v>
      </c>
      <c r="B23" s="50" t="s">
        <v>540</v>
      </c>
      <c r="C23" s="50"/>
      <c r="D23" s="63">
        <v>2</v>
      </c>
      <c r="E23" s="671"/>
      <c r="F23" s="55">
        <v>12</v>
      </c>
      <c r="G23" s="50"/>
      <c r="H23" s="111" t="s">
        <v>862</v>
      </c>
      <c r="I23" s="63">
        <v>1.5</v>
      </c>
      <c r="J23" s="673"/>
      <c r="K23" s="55">
        <v>12</v>
      </c>
      <c r="L23" s="48"/>
      <c r="M23" s="48"/>
      <c r="N23" s="64"/>
      <c r="O23" s="594"/>
      <c r="P23" s="55">
        <v>12</v>
      </c>
      <c r="Q23" s="138"/>
      <c r="R23" s="203"/>
      <c r="S23" s="53"/>
      <c r="T23" s="658">
        <v>7.5</v>
      </c>
      <c r="U23" s="55">
        <v>12</v>
      </c>
      <c r="V23" s="50"/>
      <c r="W23" s="50"/>
      <c r="X23" s="53"/>
      <c r="Y23" s="659"/>
      <c r="Z23" s="55">
        <v>12</v>
      </c>
      <c r="AA23" s="50"/>
      <c r="AB23" s="50"/>
      <c r="AC23" s="53"/>
      <c r="AD23" s="656"/>
      <c r="AE23" s="55">
        <v>12</v>
      </c>
      <c r="AF23" s="50"/>
      <c r="AG23" s="137" t="s">
        <v>745</v>
      </c>
      <c r="AH23" s="53">
        <v>1.5</v>
      </c>
      <c r="AI23" s="655">
        <v>6</v>
      </c>
      <c r="AJ23" s="55">
        <v>12</v>
      </c>
      <c r="AK23" s="50"/>
      <c r="AL23" s="196" t="s">
        <v>748</v>
      </c>
      <c r="AM23" s="53">
        <v>1.5</v>
      </c>
      <c r="AN23" s="659"/>
      <c r="AO23" s="55">
        <v>12</v>
      </c>
      <c r="AP23" s="50" t="s">
        <v>820</v>
      </c>
      <c r="AQ23" s="203"/>
      <c r="AR23" s="53"/>
      <c r="AS23" s="656"/>
      <c r="AT23" s="55">
        <v>12</v>
      </c>
      <c r="AU23" s="50"/>
      <c r="AV23" s="202" t="s">
        <v>830</v>
      </c>
      <c r="AW23" s="53">
        <v>1.5</v>
      </c>
      <c r="AX23" s="659"/>
      <c r="AY23" s="132">
        <v>12</v>
      </c>
      <c r="AZ23" s="50" t="s">
        <v>824</v>
      </c>
      <c r="BA23" s="321" t="s">
        <v>710</v>
      </c>
      <c r="BB23" s="53">
        <v>1.5</v>
      </c>
      <c r="BC23" s="662"/>
      <c r="BD23" s="132">
        <v>12</v>
      </c>
      <c r="BE23" s="50"/>
      <c r="BF23" s="50"/>
    </row>
    <row r="24" spans="1:58" ht="13.5" thickBot="1">
      <c r="A24" s="2">
        <v>13</v>
      </c>
      <c r="B24" s="50"/>
      <c r="C24" s="50" t="s">
        <v>537</v>
      </c>
      <c r="D24" s="63">
        <v>2</v>
      </c>
      <c r="E24" s="675">
        <v>8.5</v>
      </c>
      <c r="F24" s="55">
        <v>13</v>
      </c>
      <c r="G24" s="50"/>
      <c r="H24" s="50"/>
      <c r="I24" s="63"/>
      <c r="J24" s="673"/>
      <c r="K24" s="55">
        <v>13</v>
      </c>
      <c r="L24" s="48"/>
      <c r="M24" s="48"/>
      <c r="N24" s="64"/>
      <c r="O24" s="594"/>
      <c r="P24" s="55">
        <v>13</v>
      </c>
      <c r="Q24" s="138"/>
      <c r="R24" s="136" t="s">
        <v>891</v>
      </c>
      <c r="S24" s="53"/>
      <c r="T24" s="659"/>
      <c r="U24" s="55">
        <v>13</v>
      </c>
      <c r="V24" s="50"/>
      <c r="W24" s="50"/>
      <c r="X24" s="53"/>
      <c r="Y24" s="659"/>
      <c r="Z24" s="55">
        <v>13</v>
      </c>
      <c r="AA24" s="112" t="s">
        <v>552</v>
      </c>
      <c r="AB24" s="50"/>
      <c r="AC24" s="53">
        <v>1.5</v>
      </c>
      <c r="AD24" s="656"/>
      <c r="AE24" s="55">
        <v>13</v>
      </c>
      <c r="AF24" s="203"/>
      <c r="AG24" s="321" t="s">
        <v>754</v>
      </c>
      <c r="AH24" s="53">
        <v>1</v>
      </c>
      <c r="AI24" s="656"/>
      <c r="AJ24" s="55">
        <v>13</v>
      </c>
      <c r="AK24" s="50"/>
      <c r="AL24" s="50"/>
      <c r="AM24" s="53">
        <v>1.5</v>
      </c>
      <c r="AN24" s="659"/>
      <c r="AO24" s="54">
        <v>13</v>
      </c>
      <c r="AP24" s="50" t="s">
        <v>821</v>
      </c>
      <c r="AQ24" s="203"/>
      <c r="AR24" s="53">
        <v>2</v>
      </c>
      <c r="AS24" s="657"/>
      <c r="AT24" s="55">
        <v>13</v>
      </c>
      <c r="AU24" s="50"/>
      <c r="AV24" s="203" t="s">
        <v>832</v>
      </c>
      <c r="AW24" s="53">
        <v>1.5</v>
      </c>
      <c r="AX24" s="659"/>
      <c r="AY24" s="132">
        <v>13</v>
      </c>
      <c r="AZ24" s="50"/>
      <c r="BA24" s="202" t="s">
        <v>488</v>
      </c>
      <c r="BB24" s="53"/>
      <c r="BC24" s="662"/>
      <c r="BD24" s="132" t="s">
        <v>798</v>
      </c>
      <c r="BE24" s="50"/>
      <c r="BF24" s="50"/>
    </row>
    <row r="25" spans="1:58" ht="13.5" thickBot="1">
      <c r="A25" s="2">
        <v>14</v>
      </c>
      <c r="B25" s="50"/>
      <c r="C25" s="136" t="s">
        <v>853</v>
      </c>
      <c r="D25" s="63">
        <v>1</v>
      </c>
      <c r="E25" s="676"/>
      <c r="F25" s="55">
        <v>14</v>
      </c>
      <c r="G25" s="50"/>
      <c r="H25" s="50" t="s">
        <v>845</v>
      </c>
      <c r="I25" s="63">
        <v>1.5</v>
      </c>
      <c r="J25" s="673"/>
      <c r="K25" s="54">
        <v>14</v>
      </c>
      <c r="L25" s="48"/>
      <c r="M25" s="48"/>
      <c r="N25" s="64"/>
      <c r="O25" s="594"/>
      <c r="P25" s="55">
        <v>14</v>
      </c>
      <c r="Q25" s="138"/>
      <c r="R25" s="204" t="s">
        <v>882</v>
      </c>
      <c r="S25" s="53">
        <v>1.5</v>
      </c>
      <c r="T25" s="659"/>
      <c r="U25" s="55">
        <v>14</v>
      </c>
      <c r="V25" s="114" t="s">
        <v>898</v>
      </c>
      <c r="W25" s="203"/>
      <c r="X25" s="53">
        <v>2</v>
      </c>
      <c r="Y25" s="659"/>
      <c r="Z25" s="55">
        <v>14</v>
      </c>
      <c r="AA25" s="50" t="s">
        <v>673</v>
      </c>
      <c r="AB25" s="50"/>
      <c r="AC25" s="53">
        <v>1.5</v>
      </c>
      <c r="AD25" s="657"/>
      <c r="AE25" s="55">
        <v>14</v>
      </c>
      <c r="AF25" s="203"/>
      <c r="AG25" s="322" t="s">
        <v>762</v>
      </c>
      <c r="AH25" s="320">
        <v>1.5</v>
      </c>
      <c r="AI25" s="656"/>
      <c r="AJ25" s="55">
        <v>14</v>
      </c>
      <c r="AK25" s="135" t="s">
        <v>689</v>
      </c>
      <c r="AL25" s="50"/>
      <c r="AM25" s="53">
        <v>2</v>
      </c>
      <c r="AN25" s="659"/>
      <c r="AO25" s="55">
        <v>14</v>
      </c>
      <c r="AP25" s="50"/>
      <c r="AQ25" s="137" t="s">
        <v>828</v>
      </c>
      <c r="AR25" s="53">
        <v>1.5</v>
      </c>
      <c r="AS25" s="661">
        <v>10</v>
      </c>
      <c r="AT25" s="55">
        <v>14</v>
      </c>
      <c r="AU25" s="135" t="s">
        <v>813</v>
      </c>
      <c r="AV25" s="203"/>
      <c r="AW25" s="53">
        <v>1</v>
      </c>
      <c r="AX25" s="659"/>
      <c r="AY25" s="132">
        <v>14</v>
      </c>
      <c r="AZ25" s="135" t="s">
        <v>818</v>
      </c>
      <c r="BA25" s="203"/>
      <c r="BB25" s="53">
        <v>1.5</v>
      </c>
      <c r="BC25" s="662"/>
      <c r="BD25" s="133" t="s">
        <v>799</v>
      </c>
      <c r="BE25" s="50"/>
      <c r="BF25" s="50"/>
    </row>
    <row r="26" spans="1:58" ht="13.5" thickBot="1">
      <c r="A26" s="2">
        <v>15</v>
      </c>
      <c r="B26" s="50"/>
      <c r="C26" s="114" t="s">
        <v>852</v>
      </c>
      <c r="D26" s="63">
        <v>1.5</v>
      </c>
      <c r="E26" s="676"/>
      <c r="F26" s="55">
        <v>15</v>
      </c>
      <c r="G26" s="114" t="s">
        <v>857</v>
      </c>
      <c r="H26" s="50" t="s">
        <v>845</v>
      </c>
      <c r="I26" s="63">
        <v>3</v>
      </c>
      <c r="J26" s="673"/>
      <c r="K26" s="55">
        <v>15</v>
      </c>
      <c r="L26" s="137" t="s">
        <v>540</v>
      </c>
      <c r="M26" s="48"/>
      <c r="N26" s="64"/>
      <c r="O26" s="594"/>
      <c r="P26" s="55">
        <v>15</v>
      </c>
      <c r="Q26" s="138" t="s">
        <v>846</v>
      </c>
      <c r="R26" s="138"/>
      <c r="S26" s="53"/>
      <c r="T26" s="659"/>
      <c r="U26" s="54">
        <v>15</v>
      </c>
      <c r="V26" s="50" t="s">
        <v>673</v>
      </c>
      <c r="W26" s="203"/>
      <c r="X26" s="53">
        <v>2</v>
      </c>
      <c r="Y26" s="660"/>
      <c r="Z26" s="55">
        <v>15</v>
      </c>
      <c r="AA26" s="50"/>
      <c r="AB26" s="137" t="s">
        <v>745</v>
      </c>
      <c r="AC26" s="53">
        <v>1.5</v>
      </c>
      <c r="AD26" s="658">
        <v>9</v>
      </c>
      <c r="AE26" s="55">
        <v>15</v>
      </c>
      <c r="AF26" s="203"/>
      <c r="AG26" s="203"/>
      <c r="AH26" s="53">
        <v>1.5</v>
      </c>
      <c r="AI26" s="656"/>
      <c r="AJ26" s="55">
        <v>15</v>
      </c>
      <c r="AK26" s="135" t="s">
        <v>691</v>
      </c>
      <c r="AL26" s="50"/>
      <c r="AM26" s="53"/>
      <c r="AN26" s="659"/>
      <c r="AO26" s="55">
        <v>15</v>
      </c>
      <c r="AP26" s="50"/>
      <c r="AQ26" s="321" t="s">
        <v>593</v>
      </c>
      <c r="AR26" s="53">
        <v>1.5</v>
      </c>
      <c r="AS26" s="662"/>
      <c r="AT26" s="55">
        <v>15</v>
      </c>
      <c r="AU26" s="135" t="s">
        <v>806</v>
      </c>
      <c r="AV26" s="203"/>
      <c r="AW26" s="53">
        <v>2</v>
      </c>
      <c r="AX26" s="659"/>
      <c r="AY26" s="132">
        <v>15</v>
      </c>
      <c r="AZ26" s="135" t="s">
        <v>819</v>
      </c>
      <c r="BA26" s="203"/>
      <c r="BB26" s="53"/>
      <c r="BC26" s="662"/>
      <c r="BD26" s="132" t="s">
        <v>790</v>
      </c>
      <c r="BE26" s="48" t="s">
        <v>108</v>
      </c>
      <c r="BF26" s="324" t="s">
        <v>418</v>
      </c>
    </row>
    <row r="27" spans="1:58" ht="13.5" thickBot="1">
      <c r="A27" s="2">
        <v>16</v>
      </c>
      <c r="B27" s="50"/>
      <c r="C27" s="50"/>
      <c r="D27" s="63"/>
      <c r="E27" s="676"/>
      <c r="F27" s="54">
        <v>16</v>
      </c>
      <c r="G27" s="50" t="s">
        <v>540</v>
      </c>
      <c r="H27" s="50" t="s">
        <v>845</v>
      </c>
      <c r="I27" s="63">
        <v>3</v>
      </c>
      <c r="J27" s="674"/>
      <c r="K27" s="55">
        <v>16</v>
      </c>
      <c r="L27" s="48"/>
      <c r="M27" s="48"/>
      <c r="N27" s="64"/>
      <c r="O27" s="595"/>
      <c r="P27" s="55">
        <v>16</v>
      </c>
      <c r="Q27" s="138" t="s">
        <v>846</v>
      </c>
      <c r="R27" s="138"/>
      <c r="S27" s="53">
        <v>2</v>
      </c>
      <c r="T27" s="659"/>
      <c r="U27" s="55">
        <v>16</v>
      </c>
      <c r="V27" s="50"/>
      <c r="W27" s="137" t="s">
        <v>505</v>
      </c>
      <c r="X27" s="53">
        <v>2</v>
      </c>
      <c r="Y27" s="658">
        <v>11.5</v>
      </c>
      <c r="Z27" s="55">
        <v>16</v>
      </c>
      <c r="AA27" s="50"/>
      <c r="AB27" s="136" t="s">
        <v>684</v>
      </c>
      <c r="AC27" s="53">
        <v>1</v>
      </c>
      <c r="AD27" s="659"/>
      <c r="AE27" s="55">
        <v>16</v>
      </c>
      <c r="AF27" s="203"/>
      <c r="AG27" s="203"/>
      <c r="AH27" s="53">
        <v>1.5</v>
      </c>
      <c r="AI27" s="656"/>
      <c r="AJ27" s="54">
        <v>16</v>
      </c>
      <c r="AK27" s="135" t="s">
        <v>690</v>
      </c>
      <c r="AL27" s="50"/>
      <c r="AM27" s="53">
        <v>2</v>
      </c>
      <c r="AN27" s="660"/>
      <c r="AO27" s="55">
        <v>16</v>
      </c>
      <c r="AP27" s="50"/>
      <c r="AQ27" s="114" t="s">
        <v>841</v>
      </c>
      <c r="AR27" s="53">
        <v>1.5</v>
      </c>
      <c r="AS27" s="662"/>
      <c r="AT27" s="55">
        <v>16</v>
      </c>
      <c r="AU27" s="135" t="s">
        <v>807</v>
      </c>
      <c r="AV27" s="203"/>
      <c r="AW27" s="53">
        <v>2</v>
      </c>
      <c r="AX27" s="659"/>
      <c r="AY27" s="132">
        <v>16</v>
      </c>
      <c r="AZ27" s="135" t="s">
        <v>804</v>
      </c>
      <c r="BA27" s="203" t="s">
        <v>825</v>
      </c>
      <c r="BB27" s="53">
        <v>1.5</v>
      </c>
      <c r="BC27" s="662"/>
      <c r="BD27" s="132" t="s">
        <v>791</v>
      </c>
      <c r="BE27" s="48" t="s">
        <v>108</v>
      </c>
      <c r="BF27" s="48" t="s">
        <v>108</v>
      </c>
    </row>
    <row r="28" spans="1:58" ht="13.5" thickBot="1">
      <c r="A28" s="45">
        <v>17</v>
      </c>
      <c r="B28" s="50" t="s">
        <v>293</v>
      </c>
      <c r="C28" s="113" t="s">
        <v>169</v>
      </c>
      <c r="D28" s="63">
        <v>2</v>
      </c>
      <c r="E28" s="676"/>
      <c r="F28" s="55">
        <v>17</v>
      </c>
      <c r="G28" s="50"/>
      <c r="H28" s="50" t="s">
        <v>850</v>
      </c>
      <c r="I28" s="63">
        <v>1.5</v>
      </c>
      <c r="J28" s="669">
        <v>5</v>
      </c>
      <c r="K28" s="55">
        <v>17</v>
      </c>
      <c r="L28" s="48"/>
      <c r="M28" s="48" t="s">
        <v>666</v>
      </c>
      <c r="N28" s="64"/>
      <c r="O28" s="599"/>
      <c r="P28" s="55">
        <v>17</v>
      </c>
      <c r="Q28" s="138" t="s">
        <v>846</v>
      </c>
      <c r="R28" s="138"/>
      <c r="S28" s="53">
        <v>2</v>
      </c>
      <c r="T28" s="659"/>
      <c r="U28" s="55">
        <v>17</v>
      </c>
      <c r="V28" s="50"/>
      <c r="W28" s="136" t="s">
        <v>900</v>
      </c>
      <c r="X28" s="53">
        <v>1</v>
      </c>
      <c r="Y28" s="659"/>
      <c r="Z28" s="55">
        <v>17</v>
      </c>
      <c r="AA28" s="50"/>
      <c r="AB28" s="111" t="s">
        <v>570</v>
      </c>
      <c r="AC28" s="53">
        <v>1.5</v>
      </c>
      <c r="AD28" s="659"/>
      <c r="AE28" s="55">
        <v>17</v>
      </c>
      <c r="AF28" s="322" t="s">
        <v>742</v>
      </c>
      <c r="AG28" s="203"/>
      <c r="AH28" s="53"/>
      <c r="AI28" s="656"/>
      <c r="AJ28" s="55">
        <v>17</v>
      </c>
      <c r="AK28" s="50"/>
      <c r="AL28" s="137" t="s">
        <v>745</v>
      </c>
      <c r="AM28" s="53">
        <v>2</v>
      </c>
      <c r="AN28" s="655">
        <v>7</v>
      </c>
      <c r="AO28" s="55">
        <v>17</v>
      </c>
      <c r="AP28" s="50"/>
      <c r="AQ28" s="203"/>
      <c r="AR28" s="53"/>
      <c r="AS28" s="662"/>
      <c r="AT28" s="54">
        <v>17</v>
      </c>
      <c r="AU28" s="135" t="s">
        <v>808</v>
      </c>
      <c r="AV28" s="203"/>
      <c r="AW28" s="53">
        <v>1.5</v>
      </c>
      <c r="AX28" s="660"/>
      <c r="AY28" s="133">
        <v>17</v>
      </c>
      <c r="AZ28" s="135" t="s">
        <v>805</v>
      </c>
      <c r="BA28" s="203" t="s">
        <v>826</v>
      </c>
      <c r="BB28" s="53"/>
      <c r="BC28" s="663"/>
      <c r="BD28" s="132" t="s">
        <v>792</v>
      </c>
      <c r="BE28" s="48" t="s">
        <v>108</v>
      </c>
      <c r="BF28" s="48" t="s">
        <v>108</v>
      </c>
    </row>
    <row r="29" spans="1:58" ht="13.5" thickBot="1">
      <c r="A29" s="2">
        <v>18</v>
      </c>
      <c r="B29" s="114" t="s">
        <v>857</v>
      </c>
      <c r="C29" s="50"/>
      <c r="D29" s="63"/>
      <c r="E29" s="676"/>
      <c r="F29" s="55">
        <v>18</v>
      </c>
      <c r="G29" s="50"/>
      <c r="H29" s="136" t="s">
        <v>851</v>
      </c>
      <c r="I29" s="327"/>
      <c r="J29" s="670"/>
      <c r="K29" s="55">
        <v>18</v>
      </c>
      <c r="L29" s="48"/>
      <c r="M29" s="48"/>
      <c r="N29" s="64"/>
      <c r="O29" s="600"/>
      <c r="P29" s="54">
        <v>18</v>
      </c>
      <c r="Q29" s="138" t="s">
        <v>846</v>
      </c>
      <c r="R29" s="50" t="s">
        <v>673</v>
      </c>
      <c r="S29" s="53">
        <v>2</v>
      </c>
      <c r="T29" s="660"/>
      <c r="U29" s="55">
        <v>18</v>
      </c>
      <c r="V29" s="50"/>
      <c r="W29" s="204" t="s">
        <v>896</v>
      </c>
      <c r="X29" s="53">
        <v>1.5</v>
      </c>
      <c r="Y29" s="659"/>
      <c r="Z29" s="55">
        <v>18</v>
      </c>
      <c r="AA29" s="50"/>
      <c r="AB29" s="50"/>
      <c r="AC29" s="53"/>
      <c r="AD29" s="659"/>
      <c r="AE29" s="54">
        <v>18</v>
      </c>
      <c r="AF29" s="50" t="s">
        <v>673</v>
      </c>
      <c r="AG29" s="203"/>
      <c r="AH29" s="53"/>
      <c r="AI29" s="657"/>
      <c r="AJ29" s="55">
        <v>18</v>
      </c>
      <c r="AK29" s="50"/>
      <c r="AL29" s="321" t="s">
        <v>747</v>
      </c>
      <c r="AM29" s="53"/>
      <c r="AN29" s="656"/>
      <c r="AO29" s="55">
        <v>18</v>
      </c>
      <c r="AP29" s="50"/>
      <c r="AQ29" s="203"/>
      <c r="AR29" s="53"/>
      <c r="AS29" s="662"/>
      <c r="AT29" s="55">
        <v>18</v>
      </c>
      <c r="AU29" s="50"/>
      <c r="AV29" s="137" t="s">
        <v>828</v>
      </c>
      <c r="AW29" s="53">
        <v>1.5</v>
      </c>
      <c r="AX29" s="661">
        <v>11</v>
      </c>
      <c r="AY29" s="132">
        <v>18</v>
      </c>
      <c r="AZ29" s="50"/>
      <c r="BA29" s="137" t="s">
        <v>828</v>
      </c>
      <c r="BB29" s="53">
        <v>1.5</v>
      </c>
      <c r="BC29" s="655">
        <v>6</v>
      </c>
      <c r="BD29" s="132" t="s">
        <v>793</v>
      </c>
      <c r="BE29" s="48" t="s">
        <v>108</v>
      </c>
      <c r="BF29" s="48" t="s">
        <v>108</v>
      </c>
    </row>
    <row r="30" spans="1:58" ht="13.5" thickBot="1">
      <c r="A30" s="45">
        <v>19</v>
      </c>
      <c r="B30" s="50" t="s">
        <v>540</v>
      </c>
      <c r="C30" s="50"/>
      <c r="D30" s="63">
        <v>2</v>
      </c>
      <c r="E30" s="677"/>
      <c r="F30" s="55">
        <v>19</v>
      </c>
      <c r="G30" s="50"/>
      <c r="H30" s="114" t="s">
        <v>855</v>
      </c>
      <c r="I30" s="63">
        <v>1.5</v>
      </c>
      <c r="J30" s="670"/>
      <c r="K30" s="55">
        <v>19</v>
      </c>
      <c r="L30" s="48"/>
      <c r="M30" s="48"/>
      <c r="N30" s="64"/>
      <c r="O30" s="600"/>
      <c r="P30" s="55">
        <v>19</v>
      </c>
      <c r="Q30" s="427" t="s">
        <v>847</v>
      </c>
      <c r="R30" s="50"/>
      <c r="S30" s="53">
        <v>1</v>
      </c>
      <c r="T30" s="661">
        <v>10</v>
      </c>
      <c r="U30" s="55">
        <v>19</v>
      </c>
      <c r="V30" s="50"/>
      <c r="W30" s="50"/>
      <c r="X30" s="53"/>
      <c r="Y30" s="659"/>
      <c r="Z30" s="55">
        <v>19</v>
      </c>
      <c r="AA30" s="50" t="s">
        <v>757</v>
      </c>
      <c r="AB30" s="50"/>
      <c r="AC30" s="53">
        <v>1.5</v>
      </c>
      <c r="AD30" s="659"/>
      <c r="AE30" s="55">
        <v>19</v>
      </c>
      <c r="AF30" s="203"/>
      <c r="AG30" s="137" t="s">
        <v>745</v>
      </c>
      <c r="AH30" s="53">
        <v>1.5</v>
      </c>
      <c r="AI30" s="661">
        <v>11</v>
      </c>
      <c r="AJ30" s="132">
        <v>19</v>
      </c>
      <c r="AK30" s="50"/>
      <c r="AL30" s="196" t="s">
        <v>746</v>
      </c>
      <c r="AM30" s="53">
        <v>1.5</v>
      </c>
      <c r="AN30" s="656"/>
      <c r="AO30" s="55">
        <v>19</v>
      </c>
      <c r="AP30" s="50" t="s">
        <v>822</v>
      </c>
      <c r="AQ30" s="203"/>
      <c r="AR30" s="53">
        <v>2</v>
      </c>
      <c r="AS30" s="662"/>
      <c r="AT30" s="55">
        <v>19</v>
      </c>
      <c r="AU30" s="202" t="s">
        <v>831</v>
      </c>
      <c r="AV30" s="321" t="s">
        <v>709</v>
      </c>
      <c r="AW30" s="53">
        <v>1.5</v>
      </c>
      <c r="AX30" s="662"/>
      <c r="AY30" s="132">
        <v>19</v>
      </c>
      <c r="AZ30" s="50"/>
      <c r="BA30" s="321" t="s">
        <v>840</v>
      </c>
      <c r="BB30" s="53">
        <v>1.5</v>
      </c>
      <c r="BC30" s="656"/>
      <c r="BD30" s="132" t="s">
        <v>794</v>
      </c>
      <c r="BE30" s="48" t="s">
        <v>108</v>
      </c>
      <c r="BF30" s="48" t="s">
        <v>108</v>
      </c>
    </row>
    <row r="31" spans="1:58" ht="13.5" thickBot="1">
      <c r="A31" s="2">
        <v>20</v>
      </c>
      <c r="B31" s="50"/>
      <c r="C31" s="50" t="s">
        <v>850</v>
      </c>
      <c r="D31" s="63">
        <v>1.5</v>
      </c>
      <c r="E31" s="669">
        <v>4</v>
      </c>
      <c r="F31" s="55">
        <v>20</v>
      </c>
      <c r="G31" s="137" t="s">
        <v>662</v>
      </c>
      <c r="H31" s="137"/>
      <c r="I31" s="63"/>
      <c r="J31" s="670"/>
      <c r="K31" s="55">
        <v>20</v>
      </c>
      <c r="L31" s="48"/>
      <c r="M31" s="48"/>
      <c r="N31" s="64"/>
      <c r="O31" s="600"/>
      <c r="P31" s="55">
        <v>20</v>
      </c>
      <c r="Q31" s="50"/>
      <c r="R31" s="136" t="s">
        <v>892</v>
      </c>
      <c r="S31" s="53"/>
      <c r="T31" s="662"/>
      <c r="U31" s="55">
        <v>20</v>
      </c>
      <c r="V31" s="50" t="s">
        <v>886</v>
      </c>
      <c r="W31" s="135" t="s">
        <v>884</v>
      </c>
      <c r="X31" s="53">
        <v>1.5</v>
      </c>
      <c r="Y31" s="659"/>
      <c r="Z31" s="55">
        <v>20</v>
      </c>
      <c r="AA31" s="50" t="s">
        <v>757</v>
      </c>
      <c r="AB31" s="322" t="s">
        <v>742</v>
      </c>
      <c r="AC31" s="53">
        <v>1.5</v>
      </c>
      <c r="AD31" s="659"/>
      <c r="AE31" s="55">
        <v>20</v>
      </c>
      <c r="AF31" s="203"/>
      <c r="AG31" s="321" t="s">
        <v>753</v>
      </c>
      <c r="AH31" s="53"/>
      <c r="AI31" s="662"/>
      <c r="AJ31" s="132">
        <v>20</v>
      </c>
      <c r="AK31" s="50"/>
      <c r="AL31" s="50"/>
      <c r="AM31" s="53">
        <v>1.5</v>
      </c>
      <c r="AN31" s="656"/>
      <c r="AO31" s="54">
        <v>20</v>
      </c>
      <c r="AP31" s="50" t="s">
        <v>823</v>
      </c>
      <c r="AQ31" s="203"/>
      <c r="AR31" s="53">
        <v>2</v>
      </c>
      <c r="AS31" s="663"/>
      <c r="AT31" s="56">
        <v>20</v>
      </c>
      <c r="AU31" s="50"/>
      <c r="AV31" s="203" t="s">
        <v>833</v>
      </c>
      <c r="AW31" s="53">
        <v>1.5</v>
      </c>
      <c r="AX31" s="662"/>
      <c r="AY31" s="132">
        <v>20</v>
      </c>
      <c r="AZ31" s="50"/>
      <c r="BA31" s="202" t="s">
        <v>592</v>
      </c>
      <c r="BB31" s="53">
        <v>1.5</v>
      </c>
      <c r="BC31" s="656"/>
      <c r="BD31" s="132" t="s">
        <v>795</v>
      </c>
      <c r="BE31" s="48" t="s">
        <v>108</v>
      </c>
      <c r="BF31" s="48" t="s">
        <v>108</v>
      </c>
    </row>
    <row r="32" spans="1:58" ht="13.5" thickBot="1">
      <c r="A32" s="2">
        <v>21</v>
      </c>
      <c r="B32" s="50"/>
      <c r="C32" s="136" t="s">
        <v>854</v>
      </c>
      <c r="D32" s="63">
        <v>1</v>
      </c>
      <c r="E32" s="670"/>
      <c r="F32" s="55">
        <v>21</v>
      </c>
      <c r="G32" s="137"/>
      <c r="H32" s="137"/>
      <c r="I32" s="63"/>
      <c r="J32" s="670"/>
      <c r="K32" s="54">
        <v>21</v>
      </c>
      <c r="L32" s="48"/>
      <c r="M32" s="48"/>
      <c r="N32" s="64"/>
      <c r="O32" s="600"/>
      <c r="P32" s="55">
        <v>21</v>
      </c>
      <c r="Q32" s="50"/>
      <c r="R32" s="204" t="s">
        <v>894</v>
      </c>
      <c r="S32" s="53">
        <v>1.5</v>
      </c>
      <c r="T32" s="662"/>
      <c r="U32" s="55">
        <v>21</v>
      </c>
      <c r="V32" s="50" t="s">
        <v>886</v>
      </c>
      <c r="W32" s="135" t="s">
        <v>885</v>
      </c>
      <c r="X32" s="53">
        <v>2.5</v>
      </c>
      <c r="Y32" s="659"/>
      <c r="Z32" s="55">
        <v>21</v>
      </c>
      <c r="AA32" s="50" t="s">
        <v>757</v>
      </c>
      <c r="AB32" s="50" t="s">
        <v>673</v>
      </c>
      <c r="AC32" s="53">
        <v>2</v>
      </c>
      <c r="AD32" s="660"/>
      <c r="AE32" s="55">
        <v>21</v>
      </c>
      <c r="AF32" s="203"/>
      <c r="AG32" s="322" t="s">
        <v>740</v>
      </c>
      <c r="AH32" s="320">
        <v>1.5</v>
      </c>
      <c r="AI32" s="662"/>
      <c r="AJ32" s="132">
        <v>21</v>
      </c>
      <c r="AK32" s="50"/>
      <c r="AL32" s="50"/>
      <c r="AM32" s="53">
        <v>2</v>
      </c>
      <c r="AN32" s="656"/>
      <c r="AO32" s="55">
        <v>21</v>
      </c>
      <c r="AP32" s="50"/>
      <c r="AQ32" s="137" t="s">
        <v>828</v>
      </c>
      <c r="AR32" s="53">
        <v>1.5</v>
      </c>
      <c r="AS32" s="655">
        <v>9</v>
      </c>
      <c r="AT32" s="56">
        <v>21</v>
      </c>
      <c r="AU32" s="135" t="s">
        <v>809</v>
      </c>
      <c r="AV32" s="50"/>
      <c r="AW32" s="53">
        <v>1</v>
      </c>
      <c r="AX32" s="662"/>
      <c r="AY32" s="132">
        <v>21</v>
      </c>
      <c r="AZ32" s="50"/>
      <c r="BA32" s="50"/>
      <c r="BB32" s="53"/>
      <c r="BC32" s="656"/>
      <c r="BD32" s="133" t="s">
        <v>796</v>
      </c>
      <c r="BE32" s="48" t="s">
        <v>108</v>
      </c>
      <c r="BF32" s="48" t="s">
        <v>108</v>
      </c>
    </row>
    <row r="33" spans="1:58" ht="13.5" thickBot="1">
      <c r="A33" s="2">
        <v>22</v>
      </c>
      <c r="B33" s="50"/>
      <c r="C33" s="114" t="s">
        <v>660</v>
      </c>
      <c r="D33" s="63">
        <v>1.5</v>
      </c>
      <c r="E33" s="670"/>
      <c r="F33" s="55">
        <v>22</v>
      </c>
      <c r="G33" s="137"/>
      <c r="H33" s="137"/>
      <c r="I33" s="63"/>
      <c r="J33" s="670"/>
      <c r="K33" s="55">
        <v>22</v>
      </c>
      <c r="L33" s="137" t="s">
        <v>540</v>
      </c>
      <c r="M33" s="48"/>
      <c r="N33" s="64"/>
      <c r="O33" s="600"/>
      <c r="P33" s="55">
        <v>22</v>
      </c>
      <c r="Q33" s="50"/>
      <c r="R33" s="50"/>
      <c r="S33" s="53"/>
      <c r="T33" s="662"/>
      <c r="U33" s="54">
        <v>22</v>
      </c>
      <c r="V33" s="50" t="s">
        <v>673</v>
      </c>
      <c r="W33" s="135" t="s">
        <v>885</v>
      </c>
      <c r="X33" s="53">
        <v>3</v>
      </c>
      <c r="Y33" s="660"/>
      <c r="Z33" s="55">
        <v>22</v>
      </c>
      <c r="AA33" s="50"/>
      <c r="AB33" s="137" t="s">
        <v>745</v>
      </c>
      <c r="AC33" s="53">
        <v>1.5</v>
      </c>
      <c r="AD33" s="661">
        <v>7.5</v>
      </c>
      <c r="AE33" s="55">
        <v>22</v>
      </c>
      <c r="AF33" s="203"/>
      <c r="AG33" s="203"/>
      <c r="AH33" s="53">
        <v>1.5</v>
      </c>
      <c r="AI33" s="662"/>
      <c r="AJ33" s="60">
        <v>22</v>
      </c>
      <c r="AK33" s="50"/>
      <c r="AL33" s="50"/>
      <c r="AM33" s="53"/>
      <c r="AN33" s="656"/>
      <c r="AO33" s="55">
        <v>22</v>
      </c>
      <c r="AP33" s="50"/>
      <c r="AQ33" s="321" t="s">
        <v>702</v>
      </c>
      <c r="AR33" s="53">
        <v>1.5</v>
      </c>
      <c r="AS33" s="656"/>
      <c r="AT33" s="60">
        <v>22</v>
      </c>
      <c r="AU33" s="135" t="s">
        <v>810</v>
      </c>
      <c r="AV33" s="203"/>
      <c r="AW33" s="53">
        <v>2</v>
      </c>
      <c r="AX33" s="662"/>
      <c r="AY33" s="132">
        <v>22</v>
      </c>
      <c r="AZ33" s="50"/>
      <c r="BA33" s="50" t="s">
        <v>700</v>
      </c>
      <c r="BB33" s="53"/>
      <c r="BC33" s="656"/>
      <c r="BD33" s="132" t="s">
        <v>797</v>
      </c>
      <c r="BE33" s="48" t="s">
        <v>108</v>
      </c>
      <c r="BF33" s="324" t="s">
        <v>418</v>
      </c>
    </row>
    <row r="34" spans="1:58" ht="13.5" thickBot="1">
      <c r="A34" s="2">
        <v>23</v>
      </c>
      <c r="B34" s="50"/>
      <c r="C34" s="50"/>
      <c r="D34" s="63"/>
      <c r="E34" s="670"/>
      <c r="F34" s="54">
        <v>23</v>
      </c>
      <c r="G34" s="50" t="s">
        <v>540</v>
      </c>
      <c r="H34" s="137"/>
      <c r="I34" s="63">
        <v>2</v>
      </c>
      <c r="J34" s="671"/>
      <c r="K34" s="55">
        <v>23</v>
      </c>
      <c r="L34" s="48"/>
      <c r="M34" s="48" t="s">
        <v>667</v>
      </c>
      <c r="N34" s="64"/>
      <c r="O34" s="601"/>
      <c r="P34" s="55">
        <v>23</v>
      </c>
      <c r="Q34" s="203"/>
      <c r="R34" s="885" t="s">
        <v>887</v>
      </c>
      <c r="S34" s="53">
        <v>1.5</v>
      </c>
      <c r="T34" s="662"/>
      <c r="U34" s="55">
        <v>23</v>
      </c>
      <c r="V34" s="50"/>
      <c r="W34" s="137" t="s">
        <v>672</v>
      </c>
      <c r="X34" s="53">
        <v>1</v>
      </c>
      <c r="Y34" s="655">
        <v>2.5</v>
      </c>
      <c r="Z34" s="55">
        <v>23</v>
      </c>
      <c r="AA34" s="50"/>
      <c r="AB34" s="136" t="s">
        <v>571</v>
      </c>
      <c r="AC34" s="53">
        <v>1</v>
      </c>
      <c r="AD34" s="662"/>
      <c r="AE34" s="55">
        <v>23</v>
      </c>
      <c r="AF34" s="203"/>
      <c r="AG34" s="203"/>
      <c r="AH34" s="53">
        <v>2</v>
      </c>
      <c r="AI34" s="662"/>
      <c r="AJ34" s="133" t="s">
        <v>255</v>
      </c>
      <c r="AK34" s="50" t="s">
        <v>292</v>
      </c>
      <c r="AL34" s="50"/>
      <c r="AM34" s="53"/>
      <c r="AN34" s="657"/>
      <c r="AO34" s="55">
        <v>23</v>
      </c>
      <c r="AP34" s="50"/>
      <c r="AQ34" s="202" t="s">
        <v>701</v>
      </c>
      <c r="AR34" s="53">
        <v>1.5</v>
      </c>
      <c r="AS34" s="656"/>
      <c r="AT34" s="60" t="s">
        <v>788</v>
      </c>
      <c r="AU34" s="135" t="s">
        <v>811</v>
      </c>
      <c r="AV34" s="203"/>
      <c r="AW34" s="53">
        <v>2</v>
      </c>
      <c r="AX34" s="662"/>
      <c r="AY34" s="132">
        <v>23</v>
      </c>
      <c r="AZ34" s="50"/>
      <c r="BA34" s="50"/>
      <c r="BC34" s="656"/>
      <c r="BD34" s="132">
        <v>23</v>
      </c>
      <c r="BE34" s="48" t="s">
        <v>108</v>
      </c>
      <c r="BF34" s="48" t="s">
        <v>108</v>
      </c>
    </row>
    <row r="35" spans="1:58" ht="13.5" thickBot="1">
      <c r="A35" s="2">
        <v>24</v>
      </c>
      <c r="B35" s="50"/>
      <c r="C35" s="50"/>
      <c r="D35" s="63"/>
      <c r="E35" s="670"/>
      <c r="F35" s="55">
        <v>24</v>
      </c>
      <c r="G35" s="50" t="s">
        <v>659</v>
      </c>
      <c r="H35" s="50" t="s">
        <v>537</v>
      </c>
      <c r="I35" s="327">
        <v>1.5</v>
      </c>
      <c r="J35" s="672">
        <v>14.5</v>
      </c>
      <c r="K35" s="55">
        <v>24</v>
      </c>
      <c r="L35" s="48"/>
      <c r="M35" s="48"/>
      <c r="N35" s="64"/>
      <c r="O35" s="596"/>
      <c r="P35" s="55">
        <v>24</v>
      </c>
      <c r="Q35" s="885" t="s">
        <v>887</v>
      </c>
      <c r="R35" s="885" t="s">
        <v>887</v>
      </c>
      <c r="S35" s="53">
        <v>3</v>
      </c>
      <c r="T35" s="662"/>
      <c r="U35" s="55">
        <v>24</v>
      </c>
      <c r="V35" s="50"/>
      <c r="W35" s="136" t="s">
        <v>901</v>
      </c>
      <c r="X35" s="53"/>
      <c r="Y35" s="656"/>
      <c r="Z35" s="55">
        <v>24</v>
      </c>
      <c r="AA35" s="50"/>
      <c r="AB35" s="111" t="s">
        <v>475</v>
      </c>
      <c r="AC35" s="53">
        <v>1.5</v>
      </c>
      <c r="AD35" s="662"/>
      <c r="AE35" s="55">
        <v>24</v>
      </c>
      <c r="AF35" s="322" t="s">
        <v>742</v>
      </c>
      <c r="AG35" s="203"/>
      <c r="AH35" s="53">
        <v>1.5</v>
      </c>
      <c r="AI35" s="662"/>
      <c r="AJ35" s="132" t="s">
        <v>256</v>
      </c>
      <c r="AK35" s="114" t="s">
        <v>682</v>
      </c>
      <c r="AL35" s="50"/>
      <c r="AM35" s="53">
        <v>2</v>
      </c>
      <c r="AN35" s="661">
        <v>6</v>
      </c>
      <c r="AO35" s="55">
        <v>24</v>
      </c>
      <c r="AP35" s="50"/>
      <c r="AQ35" s="203"/>
      <c r="AR35" s="53"/>
      <c r="AS35" s="656"/>
      <c r="AT35" s="59" t="s">
        <v>789</v>
      </c>
      <c r="AU35" s="135" t="s">
        <v>812</v>
      </c>
      <c r="AV35" s="203"/>
      <c r="AW35" s="53">
        <v>1.5</v>
      </c>
      <c r="AX35" s="663"/>
      <c r="AY35" s="133">
        <v>24</v>
      </c>
      <c r="AZ35" s="50"/>
      <c r="BA35" s="50"/>
      <c r="BB35" s="53"/>
      <c r="BC35" s="657"/>
      <c r="BD35" s="132">
        <v>24</v>
      </c>
      <c r="BE35" s="48" t="s">
        <v>108</v>
      </c>
      <c r="BF35" s="48" t="s">
        <v>108</v>
      </c>
    </row>
    <row r="36" spans="1:58" ht="13.5" thickBot="1">
      <c r="A36" s="2">
        <v>25</v>
      </c>
      <c r="B36" s="50"/>
      <c r="C36" s="50"/>
      <c r="D36" s="63"/>
      <c r="E36" s="670"/>
      <c r="F36" s="55">
        <v>25</v>
      </c>
      <c r="G36" s="50" t="s">
        <v>659</v>
      </c>
      <c r="H36" s="136" t="s">
        <v>712</v>
      </c>
      <c r="I36" s="63">
        <v>3</v>
      </c>
      <c r="J36" s="673"/>
      <c r="K36" s="55">
        <v>25</v>
      </c>
      <c r="L36" s="110" t="s">
        <v>668</v>
      </c>
      <c r="M36" s="48"/>
      <c r="N36" s="64"/>
      <c r="O36" s="597"/>
      <c r="P36" s="54">
        <v>25</v>
      </c>
      <c r="Q36" s="114" t="s">
        <v>731</v>
      </c>
      <c r="R36" s="885" t="s">
        <v>887</v>
      </c>
      <c r="S36" s="53">
        <v>3</v>
      </c>
      <c r="T36" s="663"/>
      <c r="U36" s="55">
        <v>25</v>
      </c>
      <c r="V36" s="50"/>
      <c r="W36" s="322" t="s">
        <v>890</v>
      </c>
      <c r="X36" s="53">
        <v>1.5</v>
      </c>
      <c r="Y36" s="656"/>
      <c r="Z36" s="55">
        <v>25</v>
      </c>
      <c r="AA36" s="50"/>
      <c r="AB36" s="50"/>
      <c r="AC36" s="53"/>
      <c r="AD36" s="662"/>
      <c r="AE36" s="54">
        <v>25</v>
      </c>
      <c r="AF36" s="50" t="s">
        <v>673</v>
      </c>
      <c r="AG36" s="203"/>
      <c r="AH36" s="53">
        <v>2.5</v>
      </c>
      <c r="AI36" s="663"/>
      <c r="AJ36" s="132" t="s">
        <v>257</v>
      </c>
      <c r="AK36" s="50"/>
      <c r="AL36" s="50"/>
      <c r="AM36" s="53"/>
      <c r="AN36" s="662"/>
      <c r="AO36" s="55">
        <v>25</v>
      </c>
      <c r="AP36" s="135" t="s">
        <v>696</v>
      </c>
      <c r="AQ36" s="203"/>
      <c r="AR36" s="53">
        <v>1.5</v>
      </c>
      <c r="AS36" s="656"/>
      <c r="AT36" s="60" t="s">
        <v>787</v>
      </c>
      <c r="AU36" s="203"/>
      <c r="AV36" s="203"/>
      <c r="AW36" s="53"/>
      <c r="AX36" s="655"/>
      <c r="AY36" s="132">
        <v>25</v>
      </c>
      <c r="AZ36" s="50"/>
      <c r="BA36" s="137" t="s">
        <v>828</v>
      </c>
      <c r="BB36" s="53">
        <v>1.5</v>
      </c>
      <c r="BC36" s="658">
        <v>6</v>
      </c>
      <c r="BD36" s="132">
        <v>25</v>
      </c>
      <c r="BE36" s="48" t="s">
        <v>108</v>
      </c>
      <c r="BF36" s="48" t="s">
        <v>108</v>
      </c>
    </row>
    <row r="37" spans="1:58" ht="13.5" thickBot="1">
      <c r="A37" s="45">
        <v>26</v>
      </c>
      <c r="B37" s="50" t="s">
        <v>842</v>
      </c>
      <c r="C37" s="50"/>
      <c r="D37" s="63"/>
      <c r="E37" s="671"/>
      <c r="F37" s="55">
        <v>26</v>
      </c>
      <c r="G37" s="50" t="s">
        <v>659</v>
      </c>
      <c r="H37" s="323" t="s">
        <v>661</v>
      </c>
      <c r="I37" s="63">
        <v>3</v>
      </c>
      <c r="J37" s="673"/>
      <c r="K37" s="55">
        <v>26</v>
      </c>
      <c r="L37" s="110" t="s">
        <v>668</v>
      </c>
      <c r="M37" s="48"/>
      <c r="N37" s="64"/>
      <c r="O37" s="597"/>
      <c r="P37" s="55">
        <v>26</v>
      </c>
      <c r="Q37" s="50"/>
      <c r="R37" s="201" t="s">
        <v>505</v>
      </c>
      <c r="S37" s="53">
        <v>1.5</v>
      </c>
      <c r="T37" s="658">
        <v>5.5</v>
      </c>
      <c r="U37" s="55">
        <v>26</v>
      </c>
      <c r="V37" s="50"/>
      <c r="W37" s="50"/>
      <c r="X37" s="53"/>
      <c r="Y37" s="656"/>
      <c r="Z37" s="55">
        <v>26</v>
      </c>
      <c r="AA37" s="50"/>
      <c r="AB37" s="50"/>
      <c r="AC37" s="53"/>
      <c r="AD37" s="662"/>
      <c r="AE37" s="55">
        <v>26</v>
      </c>
      <c r="AF37" s="203"/>
      <c r="AG37" s="137" t="s">
        <v>745</v>
      </c>
      <c r="AH37" s="53">
        <v>2</v>
      </c>
      <c r="AI37" s="655">
        <v>4.5</v>
      </c>
      <c r="AJ37" s="132" t="s">
        <v>258</v>
      </c>
      <c r="AK37" s="50"/>
      <c r="AL37" s="50"/>
      <c r="AM37" s="53"/>
      <c r="AN37" s="662"/>
      <c r="AO37" s="55">
        <v>26</v>
      </c>
      <c r="AP37" s="135" t="s">
        <v>838</v>
      </c>
      <c r="AQ37" s="203"/>
      <c r="AR37" s="53">
        <v>1</v>
      </c>
      <c r="AS37" s="656"/>
      <c r="AT37" s="60" t="s">
        <v>704</v>
      </c>
      <c r="AU37" s="203"/>
      <c r="AV37" s="203"/>
      <c r="AW37" s="53"/>
      <c r="AX37" s="656"/>
      <c r="AY37" s="132">
        <v>26</v>
      </c>
      <c r="AZ37" s="50"/>
      <c r="BA37" s="321" t="s">
        <v>839</v>
      </c>
      <c r="BB37" s="53"/>
      <c r="BC37" s="659"/>
      <c r="BD37" s="132">
        <v>26</v>
      </c>
      <c r="BE37" s="48" t="s">
        <v>108</v>
      </c>
      <c r="BF37" s="48" t="s">
        <v>108</v>
      </c>
    </row>
    <row r="38" spans="1:58" ht="13.5" thickBot="1">
      <c r="A38" s="2">
        <v>27</v>
      </c>
      <c r="B38" s="50"/>
      <c r="C38" s="50" t="s">
        <v>537</v>
      </c>
      <c r="D38" s="63">
        <v>1.5</v>
      </c>
      <c r="E38" s="672">
        <v>6.5</v>
      </c>
      <c r="F38" s="55">
        <v>27</v>
      </c>
      <c r="G38" s="50" t="s">
        <v>659</v>
      </c>
      <c r="H38" s="50"/>
      <c r="I38" s="63">
        <v>3</v>
      </c>
      <c r="J38" s="673"/>
      <c r="K38" s="55">
        <v>27</v>
      </c>
      <c r="L38" s="110" t="s">
        <v>668</v>
      </c>
      <c r="M38" s="48"/>
      <c r="N38" s="64"/>
      <c r="O38" s="597"/>
      <c r="P38" s="55">
        <v>27</v>
      </c>
      <c r="Q38" s="50"/>
      <c r="R38" s="136" t="s">
        <v>893</v>
      </c>
      <c r="S38" s="53"/>
      <c r="T38" s="659"/>
      <c r="U38" s="55">
        <v>27</v>
      </c>
      <c r="V38" s="50"/>
      <c r="W38" s="50"/>
      <c r="X38" s="53"/>
      <c r="Y38" s="656"/>
      <c r="Z38" s="55">
        <v>27</v>
      </c>
      <c r="AA38" s="322" t="s">
        <v>742</v>
      </c>
      <c r="AB38" s="50"/>
      <c r="AC38" s="53">
        <v>2</v>
      </c>
      <c r="AD38" s="662"/>
      <c r="AE38" s="55">
        <v>27</v>
      </c>
      <c r="AF38" s="203"/>
      <c r="AG38" s="136" t="s">
        <v>752</v>
      </c>
      <c r="AH38" s="53"/>
      <c r="AI38" s="656"/>
      <c r="AJ38" s="132" t="s">
        <v>259</v>
      </c>
      <c r="AK38" s="195" t="s">
        <v>417</v>
      </c>
      <c r="AL38" s="50"/>
      <c r="AM38" s="53">
        <v>2</v>
      </c>
      <c r="AN38" s="662"/>
      <c r="AO38" s="54">
        <v>27</v>
      </c>
      <c r="AP38" s="135" t="s">
        <v>697</v>
      </c>
      <c r="AQ38" s="203"/>
      <c r="AR38" s="53">
        <v>2</v>
      </c>
      <c r="AS38" s="657"/>
      <c r="AT38" s="60" t="s">
        <v>513</v>
      </c>
      <c r="AU38" s="203"/>
      <c r="AV38" s="203"/>
      <c r="AW38" s="53"/>
      <c r="AX38" s="656"/>
      <c r="AY38" s="132">
        <v>27</v>
      </c>
      <c r="AZ38" s="50"/>
      <c r="BA38" s="427" t="s">
        <v>827</v>
      </c>
      <c r="BB38" s="53">
        <v>1.5</v>
      </c>
      <c r="BC38" s="659"/>
      <c r="BD38" s="132">
        <v>27</v>
      </c>
      <c r="BE38" s="48" t="s">
        <v>108</v>
      </c>
      <c r="BF38" s="48" t="s">
        <v>108</v>
      </c>
    </row>
    <row r="39" spans="1:58" ht="13.5" thickBot="1">
      <c r="A39" s="2">
        <v>28</v>
      </c>
      <c r="B39" s="50"/>
      <c r="C39" s="136" t="s">
        <v>856</v>
      </c>
      <c r="D39" s="63">
        <v>1.5</v>
      </c>
      <c r="E39" s="673"/>
      <c r="F39" s="55">
        <v>28</v>
      </c>
      <c r="G39" s="50" t="s">
        <v>659</v>
      </c>
      <c r="H39" s="50"/>
      <c r="I39" s="63">
        <v>2</v>
      </c>
      <c r="J39" s="673"/>
      <c r="K39" s="54">
        <v>28</v>
      </c>
      <c r="L39" s="110" t="s">
        <v>668</v>
      </c>
      <c r="M39" s="48"/>
      <c r="N39" s="64"/>
      <c r="O39" s="597"/>
      <c r="P39" s="55">
        <v>28</v>
      </c>
      <c r="Q39" s="50"/>
      <c r="R39" s="111" t="s">
        <v>888</v>
      </c>
      <c r="S39" s="53">
        <v>2</v>
      </c>
      <c r="T39" s="659"/>
      <c r="U39" s="56">
        <v>28</v>
      </c>
      <c r="V39" s="50"/>
      <c r="W39" s="50"/>
      <c r="X39" s="53"/>
      <c r="Y39" s="656"/>
      <c r="Z39" s="55">
        <v>28</v>
      </c>
      <c r="AA39" s="50" t="s">
        <v>758</v>
      </c>
      <c r="AB39" s="50"/>
      <c r="AC39" s="53">
        <v>2</v>
      </c>
      <c r="AD39" s="663"/>
      <c r="AE39" s="55">
        <v>28</v>
      </c>
      <c r="AF39" s="203"/>
      <c r="AG39" s="322" t="s">
        <v>762</v>
      </c>
      <c r="AH39" s="53">
        <v>1.5</v>
      </c>
      <c r="AI39" s="656"/>
      <c r="AJ39" s="132" t="s">
        <v>260</v>
      </c>
      <c r="AK39" s="50"/>
      <c r="AL39" s="50"/>
      <c r="AM39" s="53"/>
      <c r="AN39" s="662"/>
      <c r="AO39" s="55">
        <v>28</v>
      </c>
      <c r="AP39" s="50"/>
      <c r="AQ39" s="137" t="s">
        <v>828</v>
      </c>
      <c r="AR39" s="53">
        <v>2</v>
      </c>
      <c r="AS39" s="658">
        <v>5</v>
      </c>
      <c r="AT39" s="60" t="s">
        <v>266</v>
      </c>
      <c r="AU39" s="203"/>
      <c r="AV39" s="203"/>
      <c r="AW39" s="53"/>
      <c r="AX39" s="657"/>
      <c r="AY39" s="132">
        <v>28</v>
      </c>
      <c r="AZ39" s="135" t="s">
        <v>800</v>
      </c>
      <c r="BA39" s="50"/>
      <c r="BB39" s="53"/>
      <c r="BC39" s="659"/>
      <c r="BD39" s="133">
        <v>28</v>
      </c>
      <c r="BE39" s="48" t="s">
        <v>108</v>
      </c>
      <c r="BF39" s="48" t="s">
        <v>108</v>
      </c>
    </row>
    <row r="40" spans="1:58" ht="13.5" thickBot="1">
      <c r="A40" s="2">
        <v>29</v>
      </c>
      <c r="B40" s="50"/>
      <c r="C40" s="114" t="s">
        <v>852</v>
      </c>
      <c r="D40" s="63">
        <v>2</v>
      </c>
      <c r="E40" s="673"/>
      <c r="F40" s="55">
        <v>29</v>
      </c>
      <c r="G40" s="137"/>
      <c r="H40" s="137"/>
      <c r="J40" s="673"/>
      <c r="K40" s="55">
        <v>29</v>
      </c>
      <c r="L40" s="137" t="s">
        <v>540</v>
      </c>
      <c r="M40" s="50" t="s">
        <v>849</v>
      </c>
      <c r="N40" s="53">
        <v>2</v>
      </c>
      <c r="O40" s="597"/>
      <c r="P40" s="55">
        <v>29</v>
      </c>
      <c r="Q40" s="50"/>
      <c r="R40" s="50"/>
      <c r="S40" s="53"/>
      <c r="T40" s="659"/>
      <c r="U40" s="54">
        <v>29</v>
      </c>
      <c r="V40" s="50"/>
      <c r="W40" s="482" t="s">
        <v>761</v>
      </c>
      <c r="X40" s="53"/>
      <c r="Y40" s="657"/>
      <c r="Z40" s="55">
        <v>29</v>
      </c>
      <c r="AA40" s="50"/>
      <c r="AB40" s="137" t="s">
        <v>745</v>
      </c>
      <c r="AC40" s="53">
        <v>1.5</v>
      </c>
      <c r="AD40" s="655">
        <v>1.5</v>
      </c>
      <c r="AE40" s="55">
        <v>29</v>
      </c>
      <c r="AF40" s="203"/>
      <c r="AG40" s="203"/>
      <c r="AH40" s="53">
        <v>1</v>
      </c>
      <c r="AI40" s="656"/>
      <c r="AJ40" s="132" t="s">
        <v>261</v>
      </c>
      <c r="AK40" s="195" t="s">
        <v>692</v>
      </c>
      <c r="AL40" s="50"/>
      <c r="AM40" s="53">
        <v>2</v>
      </c>
      <c r="AN40" s="662"/>
      <c r="AO40" s="55">
        <v>29</v>
      </c>
      <c r="AP40" s="50"/>
      <c r="AQ40" s="321" t="s">
        <v>708</v>
      </c>
      <c r="AR40" s="53">
        <v>1.5</v>
      </c>
      <c r="AS40" s="659"/>
      <c r="AT40" s="56"/>
      <c r="AU40" s="2"/>
      <c r="AV40" s="2"/>
      <c r="AW40" s="2"/>
      <c r="AX40" s="58"/>
      <c r="AY40" s="132">
        <v>29</v>
      </c>
      <c r="AZ40" s="135" t="s">
        <v>802</v>
      </c>
      <c r="BA40" s="50"/>
      <c r="BB40" s="53">
        <v>1</v>
      </c>
      <c r="BC40" s="659"/>
      <c r="BD40" s="132">
        <v>29</v>
      </c>
      <c r="BE40" s="48" t="s">
        <v>108</v>
      </c>
      <c r="BF40" s="324" t="s">
        <v>418</v>
      </c>
    </row>
    <row r="41" spans="1:58" ht="13.5" thickBot="1">
      <c r="A41" s="45">
        <v>30</v>
      </c>
      <c r="B41" s="50"/>
      <c r="C41" s="50"/>
      <c r="D41" s="63"/>
      <c r="E41" s="673"/>
      <c r="F41" s="54">
        <v>30</v>
      </c>
      <c r="G41" s="50" t="s">
        <v>540</v>
      </c>
      <c r="H41" s="137"/>
      <c r="I41" s="63">
        <v>2</v>
      </c>
      <c r="J41" s="674"/>
      <c r="K41" s="55">
        <v>30</v>
      </c>
      <c r="L41" s="360"/>
      <c r="M41" s="114" t="s">
        <v>849</v>
      </c>
      <c r="N41" s="53">
        <v>3</v>
      </c>
      <c r="O41" s="598"/>
      <c r="P41" s="55">
        <v>30</v>
      </c>
      <c r="Q41" s="50"/>
      <c r="R41" s="50"/>
      <c r="S41" s="53"/>
      <c r="T41" s="659"/>
      <c r="U41" s="55">
        <v>30</v>
      </c>
      <c r="V41" s="482" t="s">
        <v>761</v>
      </c>
      <c r="W41" s="482" t="s">
        <v>761</v>
      </c>
      <c r="X41" s="53">
        <v>3</v>
      </c>
      <c r="Y41" s="886">
        <v>3</v>
      </c>
      <c r="Z41" s="55">
        <v>30</v>
      </c>
      <c r="AA41" s="50"/>
      <c r="AB41" s="136" t="s">
        <v>572</v>
      </c>
      <c r="AC41" s="53">
        <v>1</v>
      </c>
      <c r="AD41" s="656"/>
      <c r="AE41" s="55">
        <v>30</v>
      </c>
      <c r="AF41" s="203"/>
      <c r="AG41" s="203"/>
      <c r="AH41" s="53">
        <v>2</v>
      </c>
      <c r="AI41" s="657"/>
      <c r="AJ41" s="133" t="s">
        <v>262</v>
      </c>
      <c r="AK41" s="50" t="s">
        <v>292</v>
      </c>
      <c r="AL41" s="50"/>
      <c r="AM41" s="53"/>
      <c r="AN41" s="663"/>
      <c r="AO41" s="55">
        <v>30</v>
      </c>
      <c r="AP41" s="50"/>
      <c r="AQ41" s="202" t="s">
        <v>701</v>
      </c>
      <c r="AR41" s="53">
        <v>1.5</v>
      </c>
      <c r="AS41" s="659"/>
      <c r="AT41" s="56"/>
      <c r="AU41" s="2"/>
      <c r="AV41" s="2"/>
      <c r="AW41" s="2"/>
      <c r="AX41" s="2"/>
      <c r="AY41" s="132">
        <v>30</v>
      </c>
      <c r="AZ41" s="135" t="s">
        <v>803</v>
      </c>
      <c r="BA41" s="50"/>
      <c r="BB41" s="53">
        <v>2</v>
      </c>
      <c r="BC41" s="659"/>
      <c r="BD41" s="132">
        <v>30</v>
      </c>
      <c r="BE41" s="48" t="s">
        <v>108</v>
      </c>
      <c r="BF41" s="48" t="s">
        <v>108</v>
      </c>
    </row>
    <row r="42" spans="1:58" ht="13.5" thickBot="1">
      <c r="A42" s="2">
        <v>31</v>
      </c>
      <c r="B42" s="203" t="s">
        <v>843</v>
      </c>
      <c r="C42" s="50"/>
      <c r="D42" s="63">
        <v>1.5</v>
      </c>
      <c r="E42" s="674"/>
      <c r="F42" s="55"/>
      <c r="G42" s="29"/>
      <c r="H42" s="29"/>
      <c r="I42" s="5"/>
      <c r="J42" s="62"/>
      <c r="K42" s="2">
        <v>31</v>
      </c>
      <c r="L42" s="360"/>
      <c r="M42" s="50" t="s">
        <v>849</v>
      </c>
      <c r="N42" s="53">
        <v>3</v>
      </c>
      <c r="O42" s="595"/>
      <c r="P42" s="55">
        <v>31</v>
      </c>
      <c r="Q42" s="114" t="s">
        <v>883</v>
      </c>
      <c r="R42" s="50"/>
      <c r="S42" s="53">
        <v>2</v>
      </c>
      <c r="T42" s="660"/>
      <c r="U42" s="55"/>
      <c r="V42" s="5"/>
      <c r="W42" s="5"/>
      <c r="X42" s="2"/>
      <c r="Y42" s="58"/>
      <c r="Z42" s="2">
        <v>31</v>
      </c>
      <c r="AA42" s="50"/>
      <c r="AB42" s="322" t="s">
        <v>755</v>
      </c>
      <c r="AC42" s="53">
        <v>1.5</v>
      </c>
      <c r="AD42" s="657"/>
      <c r="AE42" s="55"/>
      <c r="AF42" s="2"/>
      <c r="AG42" s="2"/>
      <c r="AH42" s="53"/>
      <c r="AI42" s="58"/>
      <c r="AJ42" s="134" t="s">
        <v>263</v>
      </c>
      <c r="AK42" s="50"/>
      <c r="AL42" s="50"/>
      <c r="AM42" s="53">
        <v>2</v>
      </c>
      <c r="AN42" s="624"/>
      <c r="AO42" s="55">
        <v>31</v>
      </c>
      <c r="AP42" s="50"/>
      <c r="AQ42" s="50"/>
      <c r="AR42" s="53"/>
      <c r="AS42" s="660"/>
      <c r="AT42" s="56"/>
      <c r="AU42" s="2"/>
      <c r="AV42" s="2"/>
      <c r="AW42" s="2"/>
      <c r="AX42" s="2"/>
      <c r="AY42" s="635">
        <v>31</v>
      </c>
      <c r="AZ42" s="135" t="s">
        <v>801</v>
      </c>
      <c r="BA42" s="50"/>
      <c r="BB42" s="53"/>
      <c r="BC42" s="660"/>
      <c r="BD42" s="55"/>
      <c r="BE42" s="2"/>
      <c r="BF42" s="2"/>
    </row>
    <row r="43" spans="4:59" ht="12.75">
      <c r="D43" s="139" t="s">
        <v>268</v>
      </c>
      <c r="E43" s="139">
        <f>SUM(E12:E42)</f>
        <v>26</v>
      </c>
      <c r="I43" s="139" t="s">
        <v>268</v>
      </c>
      <c r="J43" s="139">
        <f>SUM(J12:J42)</f>
        <v>47.5</v>
      </c>
      <c r="N43" s="139" t="s">
        <v>268</v>
      </c>
      <c r="O43" s="139"/>
      <c r="S43" s="139" t="s">
        <v>268</v>
      </c>
      <c r="T43" s="139">
        <f>SUM(T12:T42)</f>
        <v>35</v>
      </c>
      <c r="U43" s="46"/>
      <c r="X43" s="139" t="s">
        <v>268</v>
      </c>
      <c r="Y43" s="139">
        <f>SUM(Y12:Y42)</f>
        <v>34.5</v>
      </c>
      <c r="Z43" s="46"/>
      <c r="AC43" s="139" t="s">
        <v>268</v>
      </c>
      <c r="AD43" s="139">
        <f>SUM(AD12:AD40)</f>
        <v>28.5</v>
      </c>
      <c r="AH43" s="139" t="s">
        <v>268</v>
      </c>
      <c r="AI43" s="139">
        <f>SUM(AI12:AI42)</f>
        <v>40.5</v>
      </c>
      <c r="AM43" s="139" t="s">
        <v>268</v>
      </c>
      <c r="AN43" s="139">
        <f>SUM(AN12:AN41)</f>
        <v>35.5</v>
      </c>
      <c r="AR43" s="139" t="s">
        <v>268</v>
      </c>
      <c r="AS43" s="139">
        <f>SUM(AS12:AS42)</f>
        <v>38</v>
      </c>
      <c r="AV43" s="46"/>
      <c r="AW43" s="139" t="s">
        <v>268</v>
      </c>
      <c r="AX43" s="139">
        <f>SUM(AX12:AX42)</f>
        <v>35.5</v>
      </c>
      <c r="BB43" s="139" t="s">
        <v>268</v>
      </c>
      <c r="BC43" s="139">
        <f>SUM(BC13:BC42)</f>
        <v>28</v>
      </c>
      <c r="BF43" s="197" t="s">
        <v>705</v>
      </c>
      <c r="BG43">
        <v>297</v>
      </c>
    </row>
    <row r="44" spans="28:48" ht="20.25">
      <c r="AB44" s="10" t="s">
        <v>15</v>
      </c>
      <c r="AN44" s="11"/>
      <c r="AQ44" s="11"/>
      <c r="AR44" s="11"/>
      <c r="AS44" s="11"/>
      <c r="AT44" s="12"/>
      <c r="AU44" s="12"/>
      <c r="AV44" s="47"/>
    </row>
    <row r="45" ht="12.75">
      <c r="AQ45" s="11"/>
    </row>
    <row r="46" spans="2:43" ht="20.25">
      <c r="B46" s="10" t="s">
        <v>15</v>
      </c>
      <c r="N46" s="11"/>
      <c r="Q46" s="11"/>
      <c r="R46" s="11"/>
      <c r="S46" s="11"/>
      <c r="T46" s="12"/>
      <c r="U46" s="12"/>
      <c r="V46" s="47"/>
      <c r="AQ46" s="11"/>
    </row>
    <row r="47" ht="12.75">
      <c r="AQ47" s="11"/>
    </row>
    <row r="48" spans="2:43" ht="12.75">
      <c r="B48" s="13" t="s">
        <v>16</v>
      </c>
      <c r="AQ48" s="11"/>
    </row>
    <row r="49" ht="12.75">
      <c r="B49" s="14" t="s">
        <v>17</v>
      </c>
    </row>
    <row r="50" ht="12.75">
      <c r="B50" s="14" t="s">
        <v>18</v>
      </c>
    </row>
    <row r="51" ht="13.5" thickBot="1">
      <c r="B51" s="15" t="s">
        <v>19</v>
      </c>
    </row>
    <row r="52" ht="13.5" thickBot="1">
      <c r="B52" s="16" t="s">
        <v>20</v>
      </c>
    </row>
    <row r="53" ht="13.5" thickBot="1">
      <c r="B53" s="17"/>
    </row>
    <row r="54" ht="12.75">
      <c r="B54" s="18" t="s">
        <v>21</v>
      </c>
    </row>
    <row r="55" ht="13.5" thickBot="1">
      <c r="B55" s="19" t="s">
        <v>22</v>
      </c>
    </row>
    <row r="56" ht="12.75">
      <c r="B56" s="20" t="s">
        <v>23</v>
      </c>
    </row>
    <row r="57" ht="13.5" thickBot="1">
      <c r="B57" s="19" t="s">
        <v>24</v>
      </c>
    </row>
    <row r="58" ht="13.5" thickBot="1">
      <c r="B58" s="21" t="s">
        <v>25</v>
      </c>
    </row>
    <row r="59" spans="2:42" ht="13.5" thickBot="1">
      <c r="B59" s="22"/>
      <c r="AP59" s="25"/>
    </row>
    <row r="60" spans="2:54" ht="13.5" thickBot="1">
      <c r="B60" s="23" t="s">
        <v>26</v>
      </c>
      <c r="C60" t="s">
        <v>27</v>
      </c>
      <c r="E60" t="s">
        <v>28</v>
      </c>
      <c r="G60" t="s">
        <v>29</v>
      </c>
      <c r="I60" t="s">
        <v>30</v>
      </c>
      <c r="AO60" s="25"/>
      <c r="AP60" s="25"/>
      <c r="AQ60" s="25"/>
      <c r="AR60" s="25"/>
      <c r="AS60" s="25"/>
      <c r="AT60" s="25"/>
      <c r="AU60" s="25"/>
      <c r="AV60" s="25"/>
      <c r="AW60" s="25"/>
      <c r="AX60" s="25"/>
      <c r="AY60" s="25"/>
      <c r="AZ60" s="25"/>
      <c r="BA60" s="25"/>
      <c r="BB60" s="25"/>
    </row>
    <row r="61" spans="2:54" ht="13.5" thickBot="1">
      <c r="B61" s="22"/>
      <c r="AO61" s="25"/>
      <c r="AP61" s="27" t="s">
        <v>36</v>
      </c>
      <c r="AQ61" s="25"/>
      <c r="AR61" s="25"/>
      <c r="AS61" s="25"/>
      <c r="AT61" s="25"/>
      <c r="AU61" s="25"/>
      <c r="AV61" s="25"/>
      <c r="AW61" s="25"/>
      <c r="AX61" s="25"/>
      <c r="AY61" s="25"/>
      <c r="AZ61" s="25"/>
      <c r="BA61" s="25"/>
      <c r="BB61" s="25"/>
    </row>
    <row r="62" spans="2:54" ht="12.75">
      <c r="B62" s="24" t="s">
        <v>31</v>
      </c>
      <c r="C62" s="25" t="s">
        <v>32</v>
      </c>
      <c r="D62" s="25" t="s">
        <v>32</v>
      </c>
      <c r="E62" s="25" t="s">
        <v>32</v>
      </c>
      <c r="F62" s="25" t="s">
        <v>32</v>
      </c>
      <c r="G62" s="25" t="s">
        <v>32</v>
      </c>
      <c r="H62" s="25" t="s">
        <v>32</v>
      </c>
      <c r="I62" s="25" t="s">
        <v>32</v>
      </c>
      <c r="J62" s="25"/>
      <c r="K62" s="25"/>
      <c r="L62" s="25"/>
      <c r="M62" s="25"/>
      <c r="N62" s="25"/>
      <c r="O62" s="25"/>
      <c r="P62" s="25"/>
      <c r="Q62" s="25"/>
      <c r="R62" s="25"/>
      <c r="S62" s="25"/>
      <c r="T62" s="25"/>
      <c r="U62" s="25"/>
      <c r="V62" s="25"/>
      <c r="W62" s="25"/>
      <c r="X62" s="25"/>
      <c r="Y62" s="25"/>
      <c r="Z62" s="25"/>
      <c r="AA62" s="25"/>
      <c r="AB62" s="25"/>
      <c r="AO62" s="27" t="s">
        <v>36</v>
      </c>
      <c r="AP62" s="28" t="s">
        <v>38</v>
      </c>
      <c r="AQ62" s="27" t="s">
        <v>36</v>
      </c>
      <c r="AR62" s="27"/>
      <c r="AS62" s="27"/>
      <c r="AT62" s="27" t="s">
        <v>36</v>
      </c>
      <c r="AU62" s="27" t="s">
        <v>36</v>
      </c>
      <c r="AV62" s="27" t="s">
        <v>36</v>
      </c>
      <c r="AW62" s="27" t="s">
        <v>36</v>
      </c>
      <c r="AX62" s="27" t="s">
        <v>36</v>
      </c>
      <c r="AY62" s="27" t="s">
        <v>36</v>
      </c>
      <c r="AZ62" s="27" t="s">
        <v>36</v>
      </c>
      <c r="BA62" s="27" t="s">
        <v>36</v>
      </c>
      <c r="BB62" s="27" t="s">
        <v>36</v>
      </c>
    </row>
    <row r="63" spans="2:54" ht="12.75">
      <c r="B63" s="26" t="s">
        <v>33</v>
      </c>
      <c r="C63" s="25" t="s">
        <v>34</v>
      </c>
      <c r="D63" s="25" t="s">
        <v>34</v>
      </c>
      <c r="E63" s="25" t="s">
        <v>34</v>
      </c>
      <c r="F63" s="25" t="s">
        <v>34</v>
      </c>
      <c r="G63" s="25" t="s">
        <v>34</v>
      </c>
      <c r="H63" s="25" t="s">
        <v>34</v>
      </c>
      <c r="I63" s="25" t="s">
        <v>34</v>
      </c>
      <c r="J63" s="25" t="s">
        <v>34</v>
      </c>
      <c r="K63" s="25" t="s">
        <v>34</v>
      </c>
      <c r="L63" s="25" t="s">
        <v>34</v>
      </c>
      <c r="M63" s="25"/>
      <c r="N63" s="25"/>
      <c r="O63" s="25"/>
      <c r="P63" s="25"/>
      <c r="Q63" s="25"/>
      <c r="R63" s="25"/>
      <c r="S63" s="25"/>
      <c r="T63" s="25"/>
      <c r="U63" s="25"/>
      <c r="V63" s="25"/>
      <c r="W63" s="25"/>
      <c r="X63" s="25"/>
      <c r="Y63" s="25"/>
      <c r="Z63" s="25"/>
      <c r="AA63" s="25"/>
      <c r="AB63" s="25"/>
      <c r="AO63" s="28" t="s">
        <v>38</v>
      </c>
      <c r="AP63" s="28"/>
      <c r="AQ63" s="28" t="s">
        <v>38</v>
      </c>
      <c r="AR63" s="28"/>
      <c r="AS63" s="28"/>
      <c r="AT63" s="28" t="s">
        <v>38</v>
      </c>
      <c r="AU63" s="28" t="s">
        <v>38</v>
      </c>
      <c r="AV63" s="28" t="s">
        <v>38</v>
      </c>
      <c r="AW63" s="28" t="s">
        <v>38</v>
      </c>
      <c r="AX63" s="28" t="s">
        <v>38</v>
      </c>
      <c r="AY63" s="28"/>
      <c r="AZ63" s="28"/>
      <c r="BA63" s="28"/>
      <c r="BB63" s="28"/>
    </row>
    <row r="64" spans="2:54" ht="12.75">
      <c r="B64" s="26" t="s">
        <v>35</v>
      </c>
      <c r="C64" s="27" t="s">
        <v>36</v>
      </c>
      <c r="D64" s="27" t="s">
        <v>36</v>
      </c>
      <c r="E64" s="27" t="s">
        <v>36</v>
      </c>
      <c r="F64" s="27" t="s">
        <v>36</v>
      </c>
      <c r="G64" s="27" t="s">
        <v>36</v>
      </c>
      <c r="H64" s="27" t="s">
        <v>36</v>
      </c>
      <c r="I64" s="27" t="s">
        <v>36</v>
      </c>
      <c r="J64" s="27" t="s">
        <v>36</v>
      </c>
      <c r="K64" s="27" t="s">
        <v>36</v>
      </c>
      <c r="L64" s="27" t="s">
        <v>36</v>
      </c>
      <c r="M64" s="27" t="s">
        <v>36</v>
      </c>
      <c r="N64" s="27" t="s">
        <v>36</v>
      </c>
      <c r="O64" s="27" t="s">
        <v>36</v>
      </c>
      <c r="P64" s="27" t="s">
        <v>36</v>
      </c>
      <c r="Q64" s="27" t="s">
        <v>36</v>
      </c>
      <c r="R64" s="27"/>
      <c r="S64" s="27"/>
      <c r="T64" s="27" t="s">
        <v>36</v>
      </c>
      <c r="U64" s="27" t="s">
        <v>36</v>
      </c>
      <c r="V64" s="27" t="s">
        <v>36</v>
      </c>
      <c r="W64" s="27" t="s">
        <v>36</v>
      </c>
      <c r="X64" s="27" t="s">
        <v>36</v>
      </c>
      <c r="Y64" s="27" t="s">
        <v>36</v>
      </c>
      <c r="Z64" s="27" t="s">
        <v>36</v>
      </c>
      <c r="AA64" s="27" t="s">
        <v>36</v>
      </c>
      <c r="AB64" s="27" t="s">
        <v>36</v>
      </c>
      <c r="AO64" s="28" t="s">
        <v>40</v>
      </c>
      <c r="AP64" s="25"/>
      <c r="AQ64" s="28"/>
      <c r="AR64" s="28"/>
      <c r="AS64" s="28"/>
      <c r="AT64" s="28"/>
      <c r="AU64" s="28"/>
      <c r="AV64" s="28"/>
      <c r="AW64" s="28"/>
      <c r="AX64" s="28"/>
      <c r="AY64" s="28"/>
      <c r="AZ64" s="28"/>
      <c r="BA64" s="28"/>
      <c r="BB64" s="28"/>
    </row>
    <row r="65" spans="2:54" ht="12.75">
      <c r="B65" s="26" t="s">
        <v>37</v>
      </c>
      <c r="C65" s="28" t="s">
        <v>38</v>
      </c>
      <c r="D65" s="28" t="s">
        <v>38</v>
      </c>
      <c r="E65" s="28" t="s">
        <v>38</v>
      </c>
      <c r="F65" s="28" t="s">
        <v>38</v>
      </c>
      <c r="G65" s="28" t="s">
        <v>38</v>
      </c>
      <c r="H65" s="28" t="s">
        <v>38</v>
      </c>
      <c r="I65" s="28" t="s">
        <v>38</v>
      </c>
      <c r="J65" s="28" t="s">
        <v>38</v>
      </c>
      <c r="K65" s="28" t="s">
        <v>38</v>
      </c>
      <c r="L65" s="28" t="s">
        <v>38</v>
      </c>
      <c r="M65" s="28" t="s">
        <v>38</v>
      </c>
      <c r="N65" s="28" t="s">
        <v>38</v>
      </c>
      <c r="O65" s="28" t="s">
        <v>38</v>
      </c>
      <c r="P65" s="28" t="s">
        <v>38</v>
      </c>
      <c r="Q65" s="28" t="s">
        <v>38</v>
      </c>
      <c r="R65" s="28"/>
      <c r="S65" s="28"/>
      <c r="T65" s="28" t="s">
        <v>38</v>
      </c>
      <c r="U65" s="28" t="s">
        <v>38</v>
      </c>
      <c r="V65" s="28" t="s">
        <v>38</v>
      </c>
      <c r="W65" s="28" t="s">
        <v>38</v>
      </c>
      <c r="X65" s="28" t="s">
        <v>38</v>
      </c>
      <c r="Y65" s="28"/>
      <c r="Z65" s="28"/>
      <c r="AA65" s="28"/>
      <c r="AB65" s="28"/>
      <c r="AO65" s="25"/>
      <c r="AP65" s="25"/>
      <c r="AQ65" s="25"/>
      <c r="AR65" s="25"/>
      <c r="AS65" s="25"/>
      <c r="AT65" s="25"/>
      <c r="AU65" s="25"/>
      <c r="AV65" s="25"/>
      <c r="AW65" s="25"/>
      <c r="AX65" s="25"/>
      <c r="AY65" s="25"/>
      <c r="AZ65" s="25"/>
      <c r="BA65" s="25"/>
      <c r="BB65" s="25"/>
    </row>
    <row r="66" spans="2:54" ht="12.75">
      <c r="B66" s="26" t="s">
        <v>39</v>
      </c>
      <c r="C66" s="28" t="s">
        <v>40</v>
      </c>
      <c r="D66" s="28" t="s">
        <v>40</v>
      </c>
      <c r="E66" s="28" t="s">
        <v>40</v>
      </c>
      <c r="F66" s="28" t="s">
        <v>40</v>
      </c>
      <c r="G66" s="28" t="s">
        <v>40</v>
      </c>
      <c r="H66" s="28" t="s">
        <v>40</v>
      </c>
      <c r="I66" s="28" t="s">
        <v>40</v>
      </c>
      <c r="J66" s="28" t="s">
        <v>40</v>
      </c>
      <c r="K66" s="28" t="s">
        <v>40</v>
      </c>
      <c r="L66" s="28" t="s">
        <v>40</v>
      </c>
      <c r="M66" s="28" t="s">
        <v>40</v>
      </c>
      <c r="N66" s="28" t="s">
        <v>40</v>
      </c>
      <c r="O66" s="28" t="s">
        <v>40</v>
      </c>
      <c r="P66" s="28"/>
      <c r="Q66" s="28"/>
      <c r="R66" s="28"/>
      <c r="S66" s="28"/>
      <c r="T66" s="28"/>
      <c r="U66" s="28"/>
      <c r="V66" s="28"/>
      <c r="W66" s="28"/>
      <c r="X66" s="28"/>
      <c r="Y66" s="28"/>
      <c r="Z66" s="28"/>
      <c r="AA66" s="28"/>
      <c r="AB66" s="28"/>
      <c r="AO66" s="25"/>
      <c r="AP66" s="5"/>
      <c r="AQ66" s="25"/>
      <c r="AR66" s="25"/>
      <c r="AS66" s="25"/>
      <c r="AT66" s="25"/>
      <c r="AU66" s="25"/>
      <c r="AV66" s="25"/>
      <c r="AW66" s="25"/>
      <c r="AX66" s="25"/>
      <c r="AY66" s="25"/>
      <c r="AZ66" s="25"/>
      <c r="BA66" s="25"/>
      <c r="BB66" s="25"/>
    </row>
    <row r="67" spans="2:54" ht="12.75">
      <c r="B67" s="26" t="s">
        <v>41</v>
      </c>
      <c r="C67" s="29" t="s">
        <v>42</v>
      </c>
      <c r="D67" s="29"/>
      <c r="E67" s="29" t="s">
        <v>42</v>
      </c>
      <c r="F67" s="29"/>
      <c r="G67" s="29" t="s">
        <v>43</v>
      </c>
      <c r="H67" s="29"/>
      <c r="I67" s="29" t="s">
        <v>43</v>
      </c>
      <c r="J67" s="2"/>
      <c r="K67" s="25"/>
      <c r="L67" s="25"/>
      <c r="M67" s="25"/>
      <c r="N67" s="25"/>
      <c r="O67" s="25"/>
      <c r="P67" s="25"/>
      <c r="Q67" s="25"/>
      <c r="R67" s="25"/>
      <c r="S67" s="25"/>
      <c r="T67" s="25"/>
      <c r="U67" s="25"/>
      <c r="V67" s="25"/>
      <c r="W67" s="25"/>
      <c r="X67" s="25"/>
      <c r="Y67" s="25"/>
      <c r="Z67" s="25"/>
      <c r="AA67" s="25"/>
      <c r="AB67" s="25"/>
      <c r="AO67" s="5"/>
      <c r="AP67" s="5"/>
      <c r="AQ67" s="5"/>
      <c r="AR67" s="5"/>
      <c r="AS67" s="5"/>
      <c r="AT67" s="5"/>
      <c r="AU67" s="5"/>
      <c r="AV67" s="5"/>
      <c r="AW67" s="5"/>
      <c r="AX67" s="5"/>
      <c r="AY67" s="5"/>
      <c r="AZ67" s="5"/>
      <c r="BA67" s="5"/>
      <c r="BB67" s="5"/>
    </row>
    <row r="68" spans="2:54" ht="12.75">
      <c r="B68" s="26" t="s">
        <v>44</v>
      </c>
      <c r="C68" s="29" t="s">
        <v>45</v>
      </c>
      <c r="D68" s="29"/>
      <c r="E68" s="29" t="s">
        <v>45</v>
      </c>
      <c r="F68" s="29"/>
      <c r="G68" s="29"/>
      <c r="H68" s="29"/>
      <c r="I68" s="29"/>
      <c r="J68" s="25"/>
      <c r="K68" s="25"/>
      <c r="L68" s="25"/>
      <c r="M68" s="25"/>
      <c r="N68" s="25"/>
      <c r="O68" s="25"/>
      <c r="P68" s="25"/>
      <c r="Q68" s="25"/>
      <c r="R68" s="25"/>
      <c r="S68" s="25"/>
      <c r="T68" s="25"/>
      <c r="U68" s="25"/>
      <c r="V68" s="25"/>
      <c r="W68" s="25"/>
      <c r="X68" s="25"/>
      <c r="Y68" s="25"/>
      <c r="Z68" s="25"/>
      <c r="AA68" s="25"/>
      <c r="AB68" s="25"/>
      <c r="AO68" s="5"/>
      <c r="AQ68" s="5"/>
      <c r="AR68" s="5"/>
      <c r="AS68" s="5"/>
      <c r="AT68" s="5"/>
      <c r="AU68" s="5"/>
      <c r="AV68" s="5"/>
      <c r="AW68" s="5"/>
      <c r="AX68" s="5"/>
      <c r="AY68" s="5"/>
      <c r="AZ68" s="5"/>
      <c r="BA68" s="5"/>
      <c r="BB68" s="5"/>
    </row>
    <row r="69" spans="2:28" ht="12.75">
      <c r="B69" s="26" t="s">
        <v>46</v>
      </c>
      <c r="C69" s="5" t="s">
        <v>47</v>
      </c>
      <c r="D69" s="5" t="s">
        <v>47</v>
      </c>
      <c r="E69" s="5" t="s">
        <v>47</v>
      </c>
      <c r="F69" s="5" t="s">
        <v>47</v>
      </c>
      <c r="G69" s="5"/>
      <c r="H69" s="5"/>
      <c r="I69" s="5"/>
      <c r="J69" s="5"/>
      <c r="K69" s="5"/>
      <c r="L69" s="5"/>
      <c r="M69" s="5"/>
      <c r="N69" s="5"/>
      <c r="O69" s="5"/>
      <c r="P69" s="5"/>
      <c r="Q69" s="5"/>
      <c r="R69" s="5"/>
      <c r="S69" s="5"/>
      <c r="T69" s="5"/>
      <c r="U69" s="5"/>
      <c r="V69" s="5"/>
      <c r="W69" s="5"/>
      <c r="X69" s="5"/>
      <c r="Y69" s="5"/>
      <c r="Z69" s="5"/>
      <c r="AA69" s="5"/>
      <c r="AB69" s="5"/>
    </row>
    <row r="70" spans="2:28" ht="12.75">
      <c r="B70" s="26" t="s">
        <v>48</v>
      </c>
      <c r="C70" s="5"/>
      <c r="D70" s="5"/>
      <c r="E70" s="5"/>
      <c r="F70" s="5"/>
      <c r="G70" s="5"/>
      <c r="H70" s="5"/>
      <c r="I70" s="5"/>
      <c r="J70" s="5"/>
      <c r="K70" s="5"/>
      <c r="L70" s="5"/>
      <c r="M70" s="5"/>
      <c r="N70" s="5"/>
      <c r="O70" s="5"/>
      <c r="P70" s="5"/>
      <c r="Q70" s="5"/>
      <c r="R70" s="5"/>
      <c r="S70" s="5"/>
      <c r="T70" s="5"/>
      <c r="U70" s="5"/>
      <c r="V70" s="5"/>
      <c r="W70" s="5"/>
      <c r="X70" s="5"/>
      <c r="Y70" s="5"/>
      <c r="Z70" s="5"/>
      <c r="AA70" s="5"/>
      <c r="AB70" s="5"/>
    </row>
    <row r="71" ht="13.5" thickBot="1"/>
    <row r="72" ht="12.75">
      <c r="B72" s="18" t="s">
        <v>49</v>
      </c>
    </row>
    <row r="73" ht="12.75">
      <c r="B73" s="30" t="s">
        <v>50</v>
      </c>
    </row>
    <row r="74" ht="12.75">
      <c r="B74" s="30" t="s">
        <v>51</v>
      </c>
    </row>
    <row r="75" ht="12.75">
      <c r="B75" s="30" t="s">
        <v>52</v>
      </c>
    </row>
    <row r="76" ht="12.75">
      <c r="B76" s="30" t="s">
        <v>53</v>
      </c>
    </row>
    <row r="77" ht="12.75">
      <c r="B77" s="30" t="s">
        <v>54</v>
      </c>
    </row>
    <row r="78" ht="12.75">
      <c r="B78" s="30" t="s">
        <v>55</v>
      </c>
    </row>
    <row r="80" spans="2:12" ht="12.75">
      <c r="B80" s="31" t="s">
        <v>56</v>
      </c>
      <c r="C80" s="32" t="s">
        <v>57</v>
      </c>
      <c r="D80" s="32" t="s">
        <v>58</v>
      </c>
      <c r="E80" s="32" t="s">
        <v>59</v>
      </c>
      <c r="F80" s="11"/>
      <c r="G80" s="11"/>
      <c r="H80" s="11"/>
      <c r="I80" s="11"/>
      <c r="J80" s="11"/>
      <c r="K80" s="11"/>
      <c r="L80" s="11"/>
    </row>
    <row r="81" spans="2:12" ht="12.75">
      <c r="B81" s="33" t="s">
        <v>60</v>
      </c>
      <c r="C81" s="34" t="s">
        <v>61</v>
      </c>
      <c r="D81" s="34" t="s">
        <v>62</v>
      </c>
      <c r="E81" s="34" t="s">
        <v>63</v>
      </c>
      <c r="F81" s="34" t="s">
        <v>64</v>
      </c>
      <c r="G81" s="34" t="s">
        <v>65</v>
      </c>
      <c r="H81" s="34" t="s">
        <v>66</v>
      </c>
      <c r="I81" s="34" t="s">
        <v>67</v>
      </c>
      <c r="J81" s="34" t="s">
        <v>68</v>
      </c>
      <c r="K81" s="11"/>
      <c r="L81" s="11"/>
    </row>
    <row r="82" spans="2:12" ht="12.75">
      <c r="B82" s="35" t="s">
        <v>69</v>
      </c>
      <c r="C82" s="36" t="s">
        <v>70</v>
      </c>
      <c r="D82" s="36" t="s">
        <v>71</v>
      </c>
      <c r="E82" s="36" t="s">
        <v>72</v>
      </c>
      <c r="F82" s="36" t="s">
        <v>73</v>
      </c>
      <c r="G82" s="36" t="s">
        <v>74</v>
      </c>
      <c r="H82" s="36" t="s">
        <v>75</v>
      </c>
      <c r="I82" s="36" t="s">
        <v>76</v>
      </c>
      <c r="J82" s="36" t="s">
        <v>77</v>
      </c>
      <c r="K82" s="36" t="s">
        <v>78</v>
      </c>
      <c r="L82" s="36" t="s">
        <v>79</v>
      </c>
    </row>
    <row r="83" spans="2:12" ht="12.75">
      <c r="B83" s="37" t="s">
        <v>80</v>
      </c>
      <c r="C83" s="38" t="s">
        <v>81</v>
      </c>
      <c r="D83" s="38" t="s">
        <v>82</v>
      </c>
      <c r="E83" s="38" t="s">
        <v>83</v>
      </c>
      <c r="F83" s="38" t="s">
        <v>84</v>
      </c>
      <c r="G83" s="38" t="s">
        <v>85</v>
      </c>
      <c r="H83" s="11"/>
      <c r="I83" s="11"/>
      <c r="J83" s="11"/>
      <c r="K83" s="11"/>
      <c r="L83" s="11"/>
    </row>
    <row r="84" spans="2:12" ht="12.75">
      <c r="B84" s="39" t="s">
        <v>86</v>
      </c>
      <c r="C84" s="40" t="s">
        <v>87</v>
      </c>
      <c r="D84" s="40" t="s">
        <v>88</v>
      </c>
      <c r="E84" s="40" t="s">
        <v>89</v>
      </c>
      <c r="F84" s="40" t="s">
        <v>90</v>
      </c>
      <c r="G84" s="40" t="s">
        <v>91</v>
      </c>
      <c r="H84" s="11"/>
      <c r="I84" s="11"/>
      <c r="J84" s="11"/>
      <c r="K84" s="11"/>
      <c r="L84" s="11"/>
    </row>
    <row r="85" spans="2:12" ht="12.75">
      <c r="B85" s="41" t="s">
        <v>92</v>
      </c>
      <c r="C85" s="42" t="s">
        <v>93</v>
      </c>
      <c r="D85" s="42" t="s">
        <v>94</v>
      </c>
      <c r="E85" s="42" t="s">
        <v>95</v>
      </c>
      <c r="F85" s="42" t="s">
        <v>96</v>
      </c>
      <c r="G85" s="11"/>
      <c r="H85" s="11"/>
      <c r="I85" s="11"/>
      <c r="J85" s="11"/>
      <c r="K85" s="11"/>
      <c r="L85" s="11"/>
    </row>
    <row r="86" spans="2:12" ht="12.75">
      <c r="B86" s="43" t="s">
        <v>97</v>
      </c>
      <c r="C86" s="44" t="s">
        <v>98</v>
      </c>
      <c r="D86" s="44" t="s">
        <v>99</v>
      </c>
      <c r="E86" s="44" t="s">
        <v>100</v>
      </c>
      <c r="F86" s="44" t="s">
        <v>101</v>
      </c>
      <c r="G86" s="44" t="s">
        <v>102</v>
      </c>
      <c r="H86" s="44" t="s">
        <v>103</v>
      </c>
      <c r="I86" s="44" t="s">
        <v>104</v>
      </c>
      <c r="J86" s="44" t="s">
        <v>105</v>
      </c>
      <c r="K86" s="44" t="s">
        <v>106</v>
      </c>
      <c r="L86" s="11"/>
    </row>
  </sheetData>
  <sheetProtection/>
  <mergeCells count="52">
    <mergeCell ref="T30:T36"/>
    <mergeCell ref="T37:T42"/>
    <mergeCell ref="Y13:Y19"/>
    <mergeCell ref="Y20:Y26"/>
    <mergeCell ref="Y27:Y33"/>
    <mergeCell ref="Y34:Y40"/>
    <mergeCell ref="J35:J41"/>
    <mergeCell ref="J28:J34"/>
    <mergeCell ref="J21:J27"/>
    <mergeCell ref="J14:J20"/>
    <mergeCell ref="J12:J13"/>
    <mergeCell ref="E12:E16"/>
    <mergeCell ref="E17:E23"/>
    <mergeCell ref="E24:E30"/>
    <mergeCell ref="E31:E37"/>
    <mergeCell ref="E38:E42"/>
    <mergeCell ref="AD19:AD25"/>
    <mergeCell ref="T12:T15"/>
    <mergeCell ref="T16:T22"/>
    <mergeCell ref="T23:T29"/>
    <mergeCell ref="AD26:AD32"/>
    <mergeCell ref="AI37:AI41"/>
    <mergeCell ref="AI12:AI15"/>
    <mergeCell ref="AI16:AI22"/>
    <mergeCell ref="AI23:AI29"/>
    <mergeCell ref="AI30:AI36"/>
    <mergeCell ref="AD33:AD39"/>
    <mergeCell ref="AS25:AS31"/>
    <mergeCell ref="BC36:BC42"/>
    <mergeCell ref="AN12:AN13"/>
    <mergeCell ref="AN14:AN20"/>
    <mergeCell ref="AN21:AN27"/>
    <mergeCell ref="AN28:AN34"/>
    <mergeCell ref="AX22:AX28"/>
    <mergeCell ref="AN35:AN41"/>
    <mergeCell ref="AD40:AD42"/>
    <mergeCell ref="AX15:AX21"/>
    <mergeCell ref="AX12:AX14"/>
    <mergeCell ref="A10:J10"/>
    <mergeCell ref="K10:O10"/>
    <mergeCell ref="P10:BD10"/>
    <mergeCell ref="AD12:AD18"/>
    <mergeCell ref="AS12:AS17"/>
    <mergeCell ref="AS18:AS24"/>
    <mergeCell ref="AS32:AS38"/>
    <mergeCell ref="AS39:AS42"/>
    <mergeCell ref="BC29:BC35"/>
    <mergeCell ref="BC22:BC28"/>
    <mergeCell ref="BC15:BC21"/>
    <mergeCell ref="BC12:BC14"/>
    <mergeCell ref="AX36:AX39"/>
    <mergeCell ref="AX29:AX35"/>
  </mergeCells>
  <dataValidations count="27">
    <dataValidation allowBlank="1" showInputMessage="1" showErrorMessage="1" promptTitle="Tøying" prompt="All tøying og annen bevegelses-trening." sqref="B70">
      <formula1>0</formula1>
      <formula2>0</formula2>
    </dataValidation>
    <dataValidation allowBlank="1" showInputMessage="1" showErrorMessage="1" promptTitle="Spenst/hurtighet" prompt="All tid brukt på spenst og hurtighetstrening." sqref="B69">
      <formula1>0</formula1>
      <formula2>0</formula2>
    </dataValidation>
    <dataValidation allowBlank="1" showInputMessage="1" showErrorMessage="1" promptTitle="Maksimal styrke" prompt="Ulike former for styrkeøvelser med så stor belastning at man kun klarer å gjennomføre 1-6 repetisjoner. Bevegelsen/øvelsen gjennomføres så hurtig/eksplosiv som mulig." sqref="B68">
      <formula1>0</formula1>
      <formula2>0</formula2>
    </dataValidation>
    <dataValidation allowBlank="1" showInputMessage="1" showErrorMessage="1" promptTitle="Skudd uten belastning" prompt="Antall skudd uten fysisk belastning. Eks: presisjonskyting, innskyting." sqref="B48">
      <formula1>0</formula1>
      <formula2>0</formula2>
    </dataValidation>
    <dataValidation allowBlank="1" showInputMessage="1" showErrorMessage="1" promptTitle="Skudd rolig kombinasjon" prompt="Antall skudd ved rolig kombinasjon (belastning på int 1 eller int 2)." sqref="B49">
      <formula1>0</formula1>
      <formula2>0</formula2>
    </dataValidation>
    <dataValidation allowBlank="1" showInputMessage="1" showErrorMessage="1" promptTitle="Skudd hard kobinsasjon" prompt="Antall skudd ved hard kobinasjon (int 3-5)." sqref="B50">
      <formula1>0</formula1>
      <formula2>0</formula2>
    </dataValidation>
    <dataValidation allowBlank="1" showInputMessage="1" showErrorMessage="1" promptTitle="Skudd testløp og konkurranser" prompt="Antall skudd under testløp og konkurranser (Hard fysisk belastning)." sqref="B51">
      <formula1>0</formula1>
      <formula2>0</formula2>
    </dataValidation>
    <dataValidation allowBlank="1" showInputMessage="1" showErrorMessage="1" promptTitle="Skudd totalt" prompt="Totalt antall skudd som er skutt. Regnes ut automatisk." sqref="B52">
      <formula1>0</formula1>
      <formula2>0</formula2>
    </dataValidation>
    <dataValidation allowBlank="1" showInputMessage="1" showErrorMessage="1" promptTitle="Skytetrening uten belastning" prompt="Her føres antall timer og minutter som er brukt på skytetreningen. Brukes økter fra øktarkivet, kan du gå inn på skytetr. (gult ark nederst) og finne ut antall minutter som skal føres." sqref="B54">
      <formula1>0</formula1>
      <formula2>0</formula2>
    </dataValidation>
    <dataValidation allowBlank="1" showInputMessage="1" showErrorMessage="1" promptTitle="Tørrtrening" prompt="Antall timer og minutter tørrtrening føres. Brukes økter fra øktarkivet kan du gå inn på gult ark nederst (skytetr.) for å få hjelp til antall minutter som skal føres." sqref="B55">
      <formula1>0</formula1>
      <formula2>0</formula2>
    </dataValidation>
    <dataValidation allowBlank="1" showInputMessage="1" showErrorMessage="1" promptTitle="Sum skytetrening uten belastning" prompt="Skytetrening uten belasting + tørrtrening. Regnes ut automatisk." sqref="B56">
      <formula1>0</formula1>
      <formula2>0</formula2>
    </dataValidation>
    <dataValidation allowBlank="1" showInputMessage="1" showErrorMessage="1" promptTitle="Kobinasjonstrening" prompt="Treningstid brukt på kombinasjonstrening. Det regnes 2 min pr. serie. Regnes ut automatisk." sqref="B57">
      <formula1>0</formula1>
      <formula2>0</formula2>
    </dataValidation>
    <dataValidation allowBlank="1" showInputMessage="1" showErrorMessage="1" promptTitle="Tid skytetrening" prompt="Skytetrening uten belastning + tørrtrening + kombinasjonstrening. Regnes ut automatisk." sqref="B58">
      <formula1>0</formula1>
      <formula2>0</formula2>
    </dataValidation>
    <dataValidation allowBlank="1" showInputMessage="1" showErrorMessage="1" promptTitle="Mental trening" prompt="Antall timer og minutter brukt på mental trening føres. Det kan være visualisering eller andre mentale forberedelser til renn/økter eller annen mental trening mot fysisk- eller skytetrening." sqref="B60">
      <formula1>0</formula1>
      <formula2>0</formula2>
    </dataValidation>
    <dataValidation allowBlank="1" showInputMessage="1" showErrorMessage="1" promptTitle="Generell utholdende styrke" prompt="Inneholder generelle øvelser der kroppen kan utvikle kraft forholdsvis mange ganger etter hverandre. Eks. trening av buk og rygg + andre øvelser. Stabilitetsøvelser defineres som generell styrke.&#10;&#10;" sqref="B67">
      <formula1>0</formula1>
      <formula2>0</formula2>
    </dataValidation>
    <dataValidation allowBlank="1" showInputMessage="1" showErrorMessage="1" promptTitle="Intensitet 5" prompt="Trening opp mot det maksimale over en viss tid. Her er det naturlig å kjenne melkesyre, men man bør klare å gjennomføre økten for full effekt. Pusten SKAL høres. Pulsen skal ligg på 94-100% av makspuls. Lactaten på 6-8 i kdk. verdier." sqref="B66">
      <formula1>0</formula1>
      <formula2>0</formula2>
    </dataValidation>
    <dataValidation allowBlank="1" showInputMessage="1" showErrorMessage="1" promptTitle="Intenstiet 4" prompt="Høy intensitet nær konkurransefart. Man skal bli småstiv mot slutten av dragene. Kontrollert utførelse, men fortsatt noe å gå på. Pulsen skal ligge på 87-94 % av makspuls. Lactaten på mellom 4-6 i kdk. verdier." sqref="B65">
      <formula1>0</formula1>
      <formula2>0</formula2>
    </dataValidation>
    <dataValidation allowBlank="1" showInputMessage="1" showErrorMessage="1" promptTitle="Intensitet 3" prompt="Høyeste jevne belastning vi kan holde i relativ lang tid (30-60 min). Skal ikke bli stiv, men gå så hardt at den skiller seg fra Int 1 og Int 2. Treningen oppleves som vi har &quot;ett til to gear til&quot;. Puls 80-87 % av maks. Lactat: 2,5-4 i kdk. verdier." sqref="B64">
      <formula1>0</formula1>
      <formula2>0</formula2>
    </dataValidation>
    <dataValidation allowBlank="1" showInputMessage="1" showErrorMessage="1" promptTitle="Intensitet 2" prompt="Puls: 72,5-82,5 % av makspuls. Laktat skal ligge mellom 1,5-2,5 i kdk. verdier. Eks: Deler av langturer som går i motbatbakke, litt raske langturer, pauser under intervall kan føres her." sqref="B63">
      <formula1>0</formula1>
      <formula2>0</formula2>
    </dataValidation>
    <dataValidation allowBlank="1" showInputMessage="1" showErrorMessage="1" promptTitle="Intensitet 1" prompt="Intensiteten skal kunne holdes over lang tid (0-5t). Puls bør ligge rundt 60-72 % av maksimal puls. (Se &quot;Int&quot;-arket (grønt) for hjelp).  Lactaten skal være på 0,8-1,5 i kdk. verdier. Eks: Oppvarming, nedgåing, restitusjon og pauser under intervalltrening." sqref="B62">
      <formula1>0</formula1>
      <formula2>0</formula2>
    </dataValidation>
    <dataValidation allowBlank="1" showInputMessage="1" showErrorMessage="1" promptTitle="Annet" prompt="All annen trening som ikke passer under de seks bevegelsesformene over. Eks: ballspill, svømming, kajak, tøying..." sqref="B78">
      <formula1>0</formula1>
      <formula2>0</formula2>
    </dataValidation>
    <dataValidation allowBlank="1" showInputMessage="1" showErrorMessage="1" promptTitle="Sykkel" prompt="Tid brukt på sykkel (landevei, off-road eller ergometer)." sqref="B77">
      <formula1>0</formula1>
      <formula2>0</formula2>
    </dataValidation>
    <dataValidation allowBlank="1" showInputMessage="1" showErrorMessage="1" promptTitle="Løp og skigang" prompt="Tid brukt på løping og/eller skigang med eller uten staver." sqref="B76">
      <formula1>0</formula1>
      <formula2>0</formula2>
    </dataValidation>
    <dataValidation allowBlank="1" showInputMessage="1" showErrorMessage="1" promptTitle="Staking" prompt="Tid brukt til staking. Eks: stakeintervaller eller stakelangturer. Klassiskturer hvor man staker over en myr føres under klassisk." sqref="B75">
      <formula1>0</formula1>
      <formula2>0</formula2>
    </dataValidation>
    <dataValidation allowBlank="1" showInputMessage="1" showErrorMessage="1" promptTitle="Skøyting uten staver" prompt="All tid brukt på ski eller rulleski skøyting uten staver." sqref="B74">
      <formula1>0</formula1>
      <formula2>0</formula2>
    </dataValidation>
    <dataValidation allowBlank="1" showInputMessage="1" showErrorMessage="1" promptTitle="Klassisk" prompt="Klassisk ski eller rulleski føres her." sqref="B73">
      <formula1>0</formula1>
      <formula2>0</formula2>
    </dataValidation>
    <dataValidation allowBlank="1" showInputMessage="1" showErrorMessage="1" promptTitle="Skøyting" prompt="Tid brukt på skøyting ski eller på rulleksi føres her. Her føres også skøyteteknikk trening." sqref="B72">
      <formula1>0</formula1>
      <formula2>0</formula2>
    </dataValidation>
  </dataValidations>
  <printOptions/>
  <pageMargins left="0.787401575" right="0.787401575" top="0.984251969" bottom="0.984251969" header="0.5" footer="0.5"/>
  <pageSetup horizontalDpi="300" verticalDpi="3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B1:AD91"/>
  <sheetViews>
    <sheetView zoomScale="90" zoomScaleNormal="90" zoomScalePageLayoutView="0" workbookViewId="0" topLeftCell="A1">
      <selection activeCell="D8" sqref="D8:K13"/>
    </sheetView>
  </sheetViews>
  <sheetFormatPr defaultColWidth="11.421875" defaultRowHeight="12.75"/>
  <cols>
    <col min="1" max="1" width="3.7109375" style="0" customWidth="1"/>
    <col min="2" max="2" width="3.57421875" style="0" customWidth="1"/>
    <col min="3" max="3" width="17.421875" style="0" bestFit="1" customWidth="1"/>
    <col min="4" max="4" width="6.140625" style="0" bestFit="1" customWidth="1"/>
    <col min="5" max="5" width="5.421875" style="0" customWidth="1"/>
    <col min="6" max="6" width="5.421875" style="0" bestFit="1" customWidth="1"/>
    <col min="7" max="7" width="5.421875" style="0" customWidth="1"/>
    <col min="8" max="8" width="5.421875" style="0" bestFit="1" customWidth="1"/>
    <col min="9" max="9" width="5.421875" style="0" customWidth="1"/>
    <col min="10" max="10" width="5.421875" style="0" bestFit="1" customWidth="1"/>
    <col min="11" max="11" width="5.421875" style="0" customWidth="1"/>
    <col min="12" max="12" width="5.421875" style="0" bestFit="1" customWidth="1"/>
    <col min="13" max="13" width="5.421875" style="0" customWidth="1"/>
    <col min="14" max="14" width="5.421875" style="0" bestFit="1" customWidth="1"/>
    <col min="15" max="15" width="5.421875" style="0" customWidth="1"/>
    <col min="16" max="16" width="5.421875" style="0" bestFit="1" customWidth="1"/>
    <col min="17" max="17" width="5.421875" style="0" customWidth="1"/>
    <col min="18" max="18" width="5.421875" style="0" bestFit="1" customWidth="1"/>
    <col min="19" max="19" width="5.421875" style="0" customWidth="1"/>
    <col min="20" max="20" width="5.421875" style="0" bestFit="1" customWidth="1"/>
    <col min="21" max="21" width="5.421875" style="0" customWidth="1"/>
    <col min="22" max="22" width="5.421875" style="0" bestFit="1" customWidth="1"/>
    <col min="23" max="23" width="5.421875" style="0" customWidth="1"/>
    <col min="24" max="24" width="5.421875" style="0" bestFit="1" customWidth="1"/>
    <col min="25" max="25" width="5.421875" style="0" customWidth="1"/>
    <col min="26" max="26" width="5.421875" style="0" bestFit="1" customWidth="1"/>
    <col min="27" max="27" width="5.421875" style="0" customWidth="1"/>
    <col min="28" max="28" width="6.421875" style="0" bestFit="1" customWidth="1"/>
    <col min="29" max="29" width="6.421875" style="0" customWidth="1"/>
    <col min="30" max="30" width="11.28125" style="0" customWidth="1"/>
  </cols>
  <sheetData>
    <row r="1" spans="3:29" ht="12.75">
      <c r="C1" s="839" t="s">
        <v>636</v>
      </c>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1"/>
    </row>
    <row r="2" spans="3:29" ht="12.75">
      <c r="C2" s="842"/>
      <c r="D2" s="843"/>
      <c r="E2" s="843"/>
      <c r="F2" s="843"/>
      <c r="G2" s="843"/>
      <c r="H2" s="843"/>
      <c r="I2" s="843"/>
      <c r="J2" s="843"/>
      <c r="K2" s="843"/>
      <c r="L2" s="843"/>
      <c r="M2" s="843"/>
      <c r="N2" s="843"/>
      <c r="O2" s="843"/>
      <c r="P2" s="843"/>
      <c r="Q2" s="843"/>
      <c r="R2" s="843"/>
      <c r="S2" s="843"/>
      <c r="T2" s="843"/>
      <c r="U2" s="843"/>
      <c r="V2" s="843"/>
      <c r="W2" s="843"/>
      <c r="X2" s="843"/>
      <c r="Y2" s="843"/>
      <c r="Z2" s="843"/>
      <c r="AA2" s="843"/>
      <c r="AB2" s="843"/>
      <c r="AC2" s="844"/>
    </row>
    <row r="3" spans="3:29" ht="12.75" customHeight="1">
      <c r="C3" s="842"/>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4"/>
    </row>
    <row r="4" spans="3:29" ht="12.75" customHeight="1">
      <c r="C4" s="842"/>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4"/>
    </row>
    <row r="5" spans="3:29" ht="12.75" customHeight="1">
      <c r="C5" s="842"/>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4"/>
    </row>
    <row r="6" spans="3:29" ht="13.5" customHeight="1" thickBot="1">
      <c r="C6" s="845"/>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7"/>
    </row>
    <row r="7" spans="3:29" ht="16.5" customHeight="1" thickBot="1">
      <c r="C7" s="869"/>
      <c r="D7" s="834" t="s">
        <v>627</v>
      </c>
      <c r="E7" s="835"/>
      <c r="F7" s="835"/>
      <c r="G7" s="835"/>
      <c r="H7" s="835"/>
      <c r="I7" s="835"/>
      <c r="J7" s="835"/>
      <c r="K7" s="836"/>
      <c r="L7" s="834" t="s">
        <v>624</v>
      </c>
      <c r="M7" s="835"/>
      <c r="N7" s="835"/>
      <c r="O7" s="835"/>
      <c r="P7" s="835"/>
      <c r="Q7" s="836"/>
      <c r="R7" s="834" t="s">
        <v>623</v>
      </c>
      <c r="S7" s="835"/>
      <c r="T7" s="835"/>
      <c r="U7" s="835"/>
      <c r="V7" s="835"/>
      <c r="W7" s="835"/>
      <c r="X7" s="835"/>
      <c r="Y7" s="836"/>
      <c r="Z7" s="834" t="s">
        <v>622</v>
      </c>
      <c r="AA7" s="835"/>
      <c r="AB7" s="835"/>
      <c r="AC7" s="836"/>
    </row>
    <row r="8" spans="3:29" ht="12.75" customHeight="1">
      <c r="C8" s="869"/>
      <c r="D8" s="870" t="s">
        <v>490</v>
      </c>
      <c r="E8" s="871"/>
      <c r="F8" s="871"/>
      <c r="G8" s="871"/>
      <c r="H8" s="871"/>
      <c r="I8" s="871"/>
      <c r="J8" s="871"/>
      <c r="K8" s="872"/>
      <c r="L8" s="870" t="s">
        <v>491</v>
      </c>
      <c r="M8" s="871"/>
      <c r="N8" s="871"/>
      <c r="O8" s="872"/>
      <c r="P8" s="870"/>
      <c r="Q8" s="872"/>
      <c r="R8" s="870" t="s">
        <v>626</v>
      </c>
      <c r="S8" s="871"/>
      <c r="T8" s="871"/>
      <c r="U8" s="871"/>
      <c r="V8" s="871"/>
      <c r="W8" s="871"/>
      <c r="X8" s="871"/>
      <c r="Y8" s="872"/>
      <c r="Z8" s="870" t="s">
        <v>492</v>
      </c>
      <c r="AA8" s="871"/>
      <c r="AB8" s="871"/>
      <c r="AC8" s="872"/>
    </row>
    <row r="9" spans="3:29" ht="15.75" customHeight="1">
      <c r="C9" s="869"/>
      <c r="D9" s="873"/>
      <c r="E9" s="874"/>
      <c r="F9" s="874"/>
      <c r="G9" s="874"/>
      <c r="H9" s="874"/>
      <c r="I9" s="874"/>
      <c r="J9" s="874"/>
      <c r="K9" s="875"/>
      <c r="L9" s="873"/>
      <c r="M9" s="874"/>
      <c r="N9" s="874"/>
      <c r="O9" s="875"/>
      <c r="P9" s="873"/>
      <c r="Q9" s="875"/>
      <c r="R9" s="873"/>
      <c r="S9" s="874"/>
      <c r="T9" s="874"/>
      <c r="U9" s="874"/>
      <c r="V9" s="874"/>
      <c r="W9" s="874"/>
      <c r="X9" s="874"/>
      <c r="Y9" s="875"/>
      <c r="Z9" s="873"/>
      <c r="AA9" s="874"/>
      <c r="AB9" s="874"/>
      <c r="AC9" s="875"/>
    </row>
    <row r="10" spans="3:29" ht="12.75" customHeight="1">
      <c r="C10" s="869"/>
      <c r="D10" s="873"/>
      <c r="E10" s="874"/>
      <c r="F10" s="874"/>
      <c r="G10" s="874"/>
      <c r="H10" s="874"/>
      <c r="I10" s="874"/>
      <c r="J10" s="874"/>
      <c r="K10" s="875"/>
      <c r="L10" s="873"/>
      <c r="M10" s="874"/>
      <c r="N10" s="874"/>
      <c r="O10" s="875"/>
      <c r="P10" s="873"/>
      <c r="Q10" s="875"/>
      <c r="R10" s="873"/>
      <c r="S10" s="874"/>
      <c r="T10" s="874"/>
      <c r="U10" s="874"/>
      <c r="V10" s="874"/>
      <c r="W10" s="874"/>
      <c r="X10" s="874"/>
      <c r="Y10" s="875"/>
      <c r="Z10" s="873"/>
      <c r="AA10" s="874"/>
      <c r="AB10" s="874"/>
      <c r="AC10" s="875"/>
    </row>
    <row r="11" spans="3:29" ht="12.75" customHeight="1">
      <c r="C11" s="869"/>
      <c r="D11" s="873"/>
      <c r="E11" s="874"/>
      <c r="F11" s="874"/>
      <c r="G11" s="874"/>
      <c r="H11" s="874"/>
      <c r="I11" s="874"/>
      <c r="J11" s="874"/>
      <c r="K11" s="875"/>
      <c r="L11" s="873"/>
      <c r="M11" s="874"/>
      <c r="N11" s="874"/>
      <c r="O11" s="875"/>
      <c r="P11" s="873"/>
      <c r="Q11" s="875"/>
      <c r="R11" s="873"/>
      <c r="S11" s="874"/>
      <c r="T11" s="874"/>
      <c r="U11" s="874"/>
      <c r="V11" s="874"/>
      <c r="W11" s="874"/>
      <c r="X11" s="874"/>
      <c r="Y11" s="875"/>
      <c r="Z11" s="873"/>
      <c r="AA11" s="874"/>
      <c r="AB11" s="874"/>
      <c r="AC11" s="875"/>
    </row>
    <row r="12" spans="3:29" ht="12.75" customHeight="1">
      <c r="C12" s="869"/>
      <c r="D12" s="873"/>
      <c r="E12" s="874"/>
      <c r="F12" s="874"/>
      <c r="G12" s="874"/>
      <c r="H12" s="874"/>
      <c r="I12" s="874"/>
      <c r="J12" s="874"/>
      <c r="K12" s="875"/>
      <c r="L12" s="873"/>
      <c r="M12" s="874"/>
      <c r="N12" s="874"/>
      <c r="O12" s="875"/>
      <c r="P12" s="873"/>
      <c r="Q12" s="875"/>
      <c r="R12" s="873"/>
      <c r="S12" s="874"/>
      <c r="T12" s="874"/>
      <c r="U12" s="874"/>
      <c r="V12" s="874"/>
      <c r="W12" s="874"/>
      <c r="X12" s="874"/>
      <c r="Y12" s="875"/>
      <c r="Z12" s="873"/>
      <c r="AA12" s="874"/>
      <c r="AB12" s="874"/>
      <c r="AC12" s="875"/>
    </row>
    <row r="13" spans="3:29" ht="13.5" customHeight="1" thickBot="1">
      <c r="C13" s="869"/>
      <c r="D13" s="873"/>
      <c r="E13" s="874"/>
      <c r="F13" s="874"/>
      <c r="G13" s="874"/>
      <c r="H13" s="874"/>
      <c r="I13" s="874"/>
      <c r="J13" s="874"/>
      <c r="K13" s="875"/>
      <c r="L13" s="873"/>
      <c r="M13" s="874"/>
      <c r="N13" s="874"/>
      <c r="O13" s="875"/>
      <c r="P13" s="873"/>
      <c r="Q13" s="875"/>
      <c r="R13" s="873"/>
      <c r="S13" s="874"/>
      <c r="T13" s="874"/>
      <c r="U13" s="874"/>
      <c r="V13" s="874"/>
      <c r="W13" s="874"/>
      <c r="X13" s="874"/>
      <c r="Y13" s="875"/>
      <c r="Z13" s="873"/>
      <c r="AA13" s="874"/>
      <c r="AB13" s="874"/>
      <c r="AC13" s="875"/>
    </row>
    <row r="14" spans="3:29" ht="20.25">
      <c r="C14" s="556" t="s">
        <v>634</v>
      </c>
      <c r="D14" s="853" t="s">
        <v>628</v>
      </c>
      <c r="E14" s="854"/>
      <c r="F14" s="854"/>
      <c r="G14" s="854"/>
      <c r="H14" s="854"/>
      <c r="I14" s="854"/>
      <c r="J14" s="854"/>
      <c r="K14" s="854"/>
      <c r="L14" s="854"/>
      <c r="M14" s="854"/>
      <c r="N14" s="854"/>
      <c r="O14" s="854"/>
      <c r="P14" s="854"/>
      <c r="Q14" s="854"/>
      <c r="R14" s="854"/>
      <c r="S14" s="854"/>
      <c r="T14" s="854"/>
      <c r="U14" s="854"/>
      <c r="V14" s="854"/>
      <c r="W14" s="854"/>
      <c r="X14" s="854"/>
      <c r="Y14" s="854"/>
      <c r="Z14" s="854"/>
      <c r="AA14" s="854"/>
      <c r="AB14" s="854"/>
      <c r="AC14" s="855"/>
    </row>
    <row r="15" spans="3:29" ht="13.5" customHeight="1">
      <c r="C15" s="546" t="s">
        <v>635</v>
      </c>
      <c r="D15" s="856" t="s">
        <v>631</v>
      </c>
      <c r="E15" s="857"/>
      <c r="F15" s="857"/>
      <c r="G15" s="863" t="s">
        <v>632</v>
      </c>
      <c r="H15" s="863"/>
      <c r="I15" s="863"/>
      <c r="J15" s="863"/>
      <c r="K15" s="863"/>
      <c r="L15" s="863"/>
      <c r="M15" s="863"/>
      <c r="N15" s="863"/>
      <c r="O15" s="863"/>
      <c r="P15" s="863"/>
      <c r="Q15" s="863"/>
      <c r="R15" s="863" t="s">
        <v>633</v>
      </c>
      <c r="S15" s="863"/>
      <c r="T15" s="863"/>
      <c r="U15" s="863"/>
      <c r="V15" s="863"/>
      <c r="W15" s="863"/>
      <c r="X15" s="863"/>
      <c r="Y15" s="863"/>
      <c r="Z15" s="863"/>
      <c r="AA15" s="863"/>
      <c r="AB15" s="863"/>
      <c r="AC15" s="864"/>
    </row>
    <row r="16" spans="3:29" ht="13.5" customHeight="1" thickBot="1">
      <c r="C16" s="547" t="s">
        <v>112</v>
      </c>
      <c r="D16" s="861" t="s">
        <v>630</v>
      </c>
      <c r="E16" s="862"/>
      <c r="F16" s="862"/>
      <c r="G16" s="848" t="s">
        <v>632</v>
      </c>
      <c r="H16" s="848"/>
      <c r="I16" s="848"/>
      <c r="J16" s="848"/>
      <c r="K16" s="848"/>
      <c r="L16" s="848"/>
      <c r="M16" s="848"/>
      <c r="N16" s="848"/>
      <c r="O16" s="848"/>
      <c r="P16" s="848"/>
      <c r="Q16" s="848"/>
      <c r="R16" s="848" t="s">
        <v>633</v>
      </c>
      <c r="S16" s="848"/>
      <c r="T16" s="848"/>
      <c r="U16" s="848"/>
      <c r="V16" s="848"/>
      <c r="W16" s="848"/>
      <c r="X16" s="848"/>
      <c r="Y16" s="848"/>
      <c r="Z16" s="848"/>
      <c r="AA16" s="848"/>
      <c r="AB16" s="848"/>
      <c r="AC16" s="849"/>
    </row>
    <row r="17" spans="3:29" ht="16.5" thickBot="1">
      <c r="C17" s="548" t="s">
        <v>113</v>
      </c>
      <c r="D17" s="882" t="s">
        <v>629</v>
      </c>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4"/>
    </row>
    <row r="18" spans="3:30" ht="16.5" thickBot="1">
      <c r="C18" s="545"/>
      <c r="D18" s="380" t="s">
        <v>0</v>
      </c>
      <c r="E18" s="67"/>
      <c r="F18" s="67" t="s">
        <v>1</v>
      </c>
      <c r="G18" s="67"/>
      <c r="H18" s="67" t="s">
        <v>2</v>
      </c>
      <c r="I18" s="67"/>
      <c r="J18" s="67" t="s">
        <v>114</v>
      </c>
      <c r="K18" s="381"/>
      <c r="L18" s="380" t="s">
        <v>115</v>
      </c>
      <c r="M18" s="67"/>
      <c r="N18" s="67" t="s">
        <v>116</v>
      </c>
      <c r="O18" s="381"/>
      <c r="P18" s="380" t="s">
        <v>117</v>
      </c>
      <c r="Q18" s="381"/>
      <c r="R18" s="380" t="s">
        <v>118</v>
      </c>
      <c r="S18" s="67"/>
      <c r="T18" s="67" t="s">
        <v>119</v>
      </c>
      <c r="U18" s="67"/>
      <c r="V18" s="67" t="s">
        <v>120</v>
      </c>
      <c r="W18" s="67"/>
      <c r="X18" s="67" t="s">
        <v>12</v>
      </c>
      <c r="Y18" s="381"/>
      <c r="Z18" s="380" t="s">
        <v>121</v>
      </c>
      <c r="AA18" s="67"/>
      <c r="AB18" s="68" t="s">
        <v>122</v>
      </c>
      <c r="AC18" s="384"/>
      <c r="AD18" s="66"/>
    </row>
    <row r="19" spans="3:30" ht="13.5">
      <c r="C19" s="533" t="s">
        <v>432</v>
      </c>
      <c r="D19" s="534" t="s">
        <v>596</v>
      </c>
      <c r="E19" s="535"/>
      <c r="F19" s="534" t="s">
        <v>596</v>
      </c>
      <c r="G19" s="536"/>
      <c r="H19" s="534" t="s">
        <v>597</v>
      </c>
      <c r="I19" s="536"/>
      <c r="J19" s="534" t="s">
        <v>598</v>
      </c>
      <c r="K19" s="536"/>
      <c r="L19" s="534" t="s">
        <v>599</v>
      </c>
      <c r="M19" s="536"/>
      <c r="N19" s="534" t="s">
        <v>599</v>
      </c>
      <c r="O19" s="536"/>
      <c r="P19" s="534" t="s">
        <v>599</v>
      </c>
      <c r="Q19" s="536"/>
      <c r="R19" s="534" t="s">
        <v>599</v>
      </c>
      <c r="S19" s="536"/>
      <c r="T19" s="534" t="s">
        <v>600</v>
      </c>
      <c r="U19" s="536"/>
      <c r="V19" s="534" t="s">
        <v>600</v>
      </c>
      <c r="W19" s="536"/>
      <c r="X19" s="534" t="s">
        <v>600</v>
      </c>
      <c r="Y19" s="536"/>
      <c r="Z19" s="534" t="s">
        <v>597</v>
      </c>
      <c r="AA19" s="536"/>
      <c r="AB19" s="534" t="s">
        <v>601</v>
      </c>
      <c r="AC19" s="537"/>
      <c r="AD19" s="66"/>
    </row>
    <row r="20" spans="3:30" ht="13.5">
      <c r="C20" s="538" t="s">
        <v>431</v>
      </c>
      <c r="D20" s="530" t="s">
        <v>425</v>
      </c>
      <c r="E20" s="531"/>
      <c r="F20" s="530" t="s">
        <v>426</v>
      </c>
      <c r="G20" s="532"/>
      <c r="H20" s="530" t="s">
        <v>427</v>
      </c>
      <c r="I20" s="532"/>
      <c r="J20" s="530" t="s">
        <v>427</v>
      </c>
      <c r="K20" s="532"/>
      <c r="L20" s="530" t="s">
        <v>428</v>
      </c>
      <c r="M20" s="532"/>
      <c r="N20" s="530" t="s">
        <v>429</v>
      </c>
      <c r="O20" s="532"/>
      <c r="P20" s="530" t="s">
        <v>427</v>
      </c>
      <c r="Q20" s="532"/>
      <c r="R20" s="530" t="s">
        <v>427</v>
      </c>
      <c r="S20" s="532"/>
      <c r="T20" s="530" t="s">
        <v>428</v>
      </c>
      <c r="U20" s="532"/>
      <c r="V20" s="530" t="s">
        <v>428</v>
      </c>
      <c r="W20" s="532"/>
      <c r="X20" s="530" t="s">
        <v>428</v>
      </c>
      <c r="Y20" s="532"/>
      <c r="Z20" s="530" t="s">
        <v>425</v>
      </c>
      <c r="AA20" s="532"/>
      <c r="AB20" s="530" t="s">
        <v>430</v>
      </c>
      <c r="AC20" s="539"/>
      <c r="AD20" s="66"/>
    </row>
    <row r="21" spans="2:30" ht="14.25" thickBot="1">
      <c r="B21" s="124"/>
      <c r="C21" s="540" t="s">
        <v>602</v>
      </c>
      <c r="D21" s="541">
        <v>1.25</v>
      </c>
      <c r="E21" s="542"/>
      <c r="F21" s="541">
        <v>1.6666666666666667</v>
      </c>
      <c r="G21" s="542"/>
      <c r="H21" s="541">
        <v>1.875</v>
      </c>
      <c r="I21" s="542"/>
      <c r="J21" s="541">
        <v>2.0833333333333335</v>
      </c>
      <c r="K21" s="542"/>
      <c r="L21" s="541">
        <v>1.875</v>
      </c>
      <c r="M21" s="542"/>
      <c r="N21" s="541">
        <v>1.875</v>
      </c>
      <c r="O21" s="542"/>
      <c r="P21" s="541">
        <v>2.0833333333333335</v>
      </c>
      <c r="Q21" s="542"/>
      <c r="R21" s="541">
        <v>1.875</v>
      </c>
      <c r="S21" s="542"/>
      <c r="T21" s="541">
        <v>1.6666666666666667</v>
      </c>
      <c r="U21" s="542"/>
      <c r="V21" s="541">
        <v>1.6666666666666667</v>
      </c>
      <c r="W21" s="542"/>
      <c r="X21" s="541">
        <v>1.6666666666666667</v>
      </c>
      <c r="Y21" s="542"/>
      <c r="Z21" s="541">
        <v>1.25</v>
      </c>
      <c r="AA21" s="542"/>
      <c r="AB21" s="541">
        <v>20.833333333333332</v>
      </c>
      <c r="AC21" s="543"/>
      <c r="AD21" s="69"/>
    </row>
    <row r="22" spans="2:30" ht="18" thickBot="1">
      <c r="B22" s="124"/>
      <c r="C22" s="549"/>
      <c r="D22" s="876" t="s">
        <v>166</v>
      </c>
      <c r="E22" s="877"/>
      <c r="F22" s="877"/>
      <c r="G22" s="877"/>
      <c r="H22" s="877"/>
      <c r="I22" s="877"/>
      <c r="J22" s="877"/>
      <c r="K22" s="877"/>
      <c r="L22" s="877"/>
      <c r="M22" s="877"/>
      <c r="N22" s="877"/>
      <c r="O22" s="877"/>
      <c r="P22" s="877"/>
      <c r="Q22" s="877"/>
      <c r="R22" s="877"/>
      <c r="S22" s="877"/>
      <c r="T22" s="877"/>
      <c r="U22" s="877"/>
      <c r="V22" s="877"/>
      <c r="W22" s="877"/>
      <c r="X22" s="877"/>
      <c r="Y22" s="877"/>
      <c r="Z22" s="877"/>
      <c r="AA22" s="877"/>
      <c r="AB22" s="877"/>
      <c r="AC22" s="878"/>
      <c r="AD22" s="66"/>
    </row>
    <row r="23" spans="2:30" ht="12.75" customHeight="1">
      <c r="B23" s="859"/>
      <c r="C23" s="521" t="s">
        <v>603</v>
      </c>
      <c r="D23" s="522">
        <v>50</v>
      </c>
      <c r="E23" s="523"/>
      <c r="F23" s="522">
        <v>100</v>
      </c>
      <c r="G23" s="523"/>
      <c r="H23" s="522">
        <v>100</v>
      </c>
      <c r="I23" s="523"/>
      <c r="J23" s="522">
        <v>100</v>
      </c>
      <c r="K23" s="523"/>
      <c r="L23" s="522">
        <v>150</v>
      </c>
      <c r="M23" s="523"/>
      <c r="N23" s="522">
        <v>150</v>
      </c>
      <c r="O23" s="523"/>
      <c r="P23" s="522">
        <v>150</v>
      </c>
      <c r="Q23" s="523"/>
      <c r="R23" s="522">
        <v>150</v>
      </c>
      <c r="S23" s="523"/>
      <c r="T23" s="522">
        <v>150</v>
      </c>
      <c r="U23" s="523"/>
      <c r="V23" s="522">
        <v>150</v>
      </c>
      <c r="W23" s="523"/>
      <c r="X23" s="522">
        <v>150</v>
      </c>
      <c r="Y23" s="523"/>
      <c r="Z23" s="522"/>
      <c r="AA23" s="509"/>
      <c r="AB23" s="524">
        <v>1500</v>
      </c>
      <c r="AC23" s="525"/>
      <c r="AD23" s="66"/>
    </row>
    <row r="24" spans="2:30" ht="12">
      <c r="B24" s="859"/>
      <c r="C24" s="513" t="s">
        <v>604</v>
      </c>
      <c r="D24" s="505">
        <v>400</v>
      </c>
      <c r="E24" s="506"/>
      <c r="F24" s="505">
        <v>400</v>
      </c>
      <c r="G24" s="506"/>
      <c r="H24" s="505">
        <v>400</v>
      </c>
      <c r="I24" s="506"/>
      <c r="J24" s="505">
        <v>400</v>
      </c>
      <c r="K24" s="506"/>
      <c r="L24" s="505">
        <v>400</v>
      </c>
      <c r="M24" s="506"/>
      <c r="N24" s="505">
        <v>400</v>
      </c>
      <c r="O24" s="506"/>
      <c r="P24" s="505">
        <v>300</v>
      </c>
      <c r="Q24" s="506"/>
      <c r="R24" s="505">
        <v>250</v>
      </c>
      <c r="S24" s="506"/>
      <c r="T24" s="505">
        <v>250</v>
      </c>
      <c r="U24" s="506"/>
      <c r="V24" s="505">
        <v>250</v>
      </c>
      <c r="W24" s="506"/>
      <c r="X24" s="505">
        <v>250</v>
      </c>
      <c r="Y24" s="506"/>
      <c r="Z24" s="505">
        <v>300</v>
      </c>
      <c r="AA24" s="502"/>
      <c r="AB24" s="518">
        <v>4000</v>
      </c>
      <c r="AC24" s="385"/>
      <c r="AD24" s="66"/>
    </row>
    <row r="25" spans="2:30" ht="12">
      <c r="B25" s="859"/>
      <c r="C25" s="513" t="s">
        <v>605</v>
      </c>
      <c r="D25" s="504">
        <v>0.16666666666666666</v>
      </c>
      <c r="E25" s="332"/>
      <c r="F25" s="504">
        <v>0.16666666666666666</v>
      </c>
      <c r="G25" s="332"/>
      <c r="H25" s="504">
        <v>0.16666666666666666</v>
      </c>
      <c r="I25" s="332"/>
      <c r="J25" s="504">
        <v>0.16666666666666666</v>
      </c>
      <c r="K25" s="332"/>
      <c r="L25" s="504">
        <v>0.16666666666666666</v>
      </c>
      <c r="M25" s="332"/>
      <c r="N25" s="504">
        <v>0.16666666666666666</v>
      </c>
      <c r="O25" s="332"/>
      <c r="P25" s="504">
        <v>0.20833333333333334</v>
      </c>
      <c r="Q25" s="332"/>
      <c r="R25" s="504">
        <v>0.25</v>
      </c>
      <c r="S25" s="332"/>
      <c r="T25" s="504">
        <v>0.25</v>
      </c>
      <c r="U25" s="332"/>
      <c r="V25" s="504">
        <v>0.25</v>
      </c>
      <c r="W25" s="332"/>
      <c r="X25" s="504">
        <v>0.25</v>
      </c>
      <c r="Y25" s="332"/>
      <c r="Z25" s="504">
        <v>0.08333333333333333</v>
      </c>
      <c r="AA25" s="502"/>
      <c r="AB25" s="504">
        <v>2.2916666666666665</v>
      </c>
      <c r="AC25" s="385"/>
      <c r="AD25" s="66"/>
    </row>
    <row r="26" spans="2:30" ht="12.75" thickBot="1">
      <c r="B26" s="859"/>
      <c r="C26" s="526" t="s">
        <v>20</v>
      </c>
      <c r="D26" s="527">
        <v>500</v>
      </c>
      <c r="E26" s="516"/>
      <c r="F26" s="527">
        <v>600</v>
      </c>
      <c r="G26" s="516"/>
      <c r="H26" s="527">
        <v>700</v>
      </c>
      <c r="I26" s="516"/>
      <c r="J26" s="527">
        <v>700</v>
      </c>
      <c r="K26" s="516"/>
      <c r="L26" s="527">
        <v>700</v>
      </c>
      <c r="M26" s="516"/>
      <c r="N26" s="527">
        <v>800</v>
      </c>
      <c r="O26" s="516"/>
      <c r="P26" s="527">
        <v>700</v>
      </c>
      <c r="Q26" s="516"/>
      <c r="R26" s="527">
        <v>600</v>
      </c>
      <c r="S26" s="516"/>
      <c r="T26" s="527">
        <v>600</v>
      </c>
      <c r="U26" s="516"/>
      <c r="V26" s="527">
        <v>600</v>
      </c>
      <c r="W26" s="516"/>
      <c r="X26" s="527">
        <v>600</v>
      </c>
      <c r="Y26" s="516"/>
      <c r="Z26" s="527">
        <v>400</v>
      </c>
      <c r="AA26" s="516"/>
      <c r="AB26" s="528">
        <v>7500</v>
      </c>
      <c r="AC26" s="529"/>
      <c r="AD26" s="66"/>
    </row>
    <row r="27" spans="2:30" ht="12.75" thickBot="1">
      <c r="B27" s="124"/>
      <c r="C27" s="550" t="s">
        <v>619</v>
      </c>
      <c r="D27" s="382"/>
      <c r="E27" s="71"/>
      <c r="F27" s="544"/>
      <c r="G27" s="71"/>
      <c r="H27" s="70"/>
      <c r="I27" s="71"/>
      <c r="J27" s="544"/>
      <c r="K27" s="383"/>
      <c r="L27" s="382"/>
      <c r="M27" s="71"/>
      <c r="N27" s="544"/>
      <c r="O27" s="383"/>
      <c r="P27" s="382"/>
      <c r="Q27" s="383"/>
      <c r="R27" s="382"/>
      <c r="S27" s="71"/>
      <c r="T27" s="70"/>
      <c r="U27" s="71"/>
      <c r="V27" s="70"/>
      <c r="W27" s="71"/>
      <c r="X27" s="70"/>
      <c r="Y27" s="383"/>
      <c r="Z27" s="382"/>
      <c r="AA27" s="519"/>
      <c r="AB27" s="520"/>
      <c r="AC27" s="517"/>
      <c r="AD27" s="72"/>
    </row>
    <row r="28" spans="2:30" ht="13.5" thickBot="1">
      <c r="B28" s="124"/>
      <c r="C28" s="551"/>
      <c r="D28" s="879" t="s">
        <v>621</v>
      </c>
      <c r="E28" s="880"/>
      <c r="F28" s="880"/>
      <c r="G28" s="880"/>
      <c r="H28" s="880"/>
      <c r="I28" s="880"/>
      <c r="J28" s="880"/>
      <c r="K28" s="880"/>
      <c r="L28" s="880"/>
      <c r="M28" s="880"/>
      <c r="N28" s="880"/>
      <c r="O28" s="880"/>
      <c r="P28" s="880"/>
      <c r="Q28" s="880"/>
      <c r="R28" s="880"/>
      <c r="S28" s="880"/>
      <c r="T28" s="880"/>
      <c r="U28" s="880"/>
      <c r="V28" s="880"/>
      <c r="W28" s="880"/>
      <c r="X28" s="880"/>
      <c r="Y28" s="880"/>
      <c r="Z28" s="880"/>
      <c r="AA28" s="880"/>
      <c r="AB28" s="880"/>
      <c r="AC28" s="881"/>
      <c r="AD28" s="66"/>
    </row>
    <row r="29" spans="2:30" ht="12.75" customHeight="1">
      <c r="B29" s="860"/>
      <c r="C29" s="552" t="s">
        <v>31</v>
      </c>
      <c r="D29" s="838" t="s">
        <v>614</v>
      </c>
      <c r="E29" s="837"/>
      <c r="F29" s="838" t="s">
        <v>614</v>
      </c>
      <c r="G29" s="837"/>
      <c r="H29" s="838" t="s">
        <v>609</v>
      </c>
      <c r="I29" s="837"/>
      <c r="J29" s="838" t="s">
        <v>609</v>
      </c>
      <c r="K29" s="837"/>
      <c r="L29" s="838" t="s">
        <v>609</v>
      </c>
      <c r="M29" s="837"/>
      <c r="N29" s="838" t="s">
        <v>615</v>
      </c>
      <c r="O29" s="837"/>
      <c r="P29" s="838" t="s">
        <v>609</v>
      </c>
      <c r="Q29" s="837"/>
      <c r="R29" s="838" t="s">
        <v>609</v>
      </c>
      <c r="S29" s="837"/>
      <c r="T29" s="838" t="s">
        <v>615</v>
      </c>
      <c r="U29" s="837"/>
      <c r="V29" s="838" t="s">
        <v>609</v>
      </c>
      <c r="W29" s="837"/>
      <c r="X29" s="838" t="s">
        <v>615</v>
      </c>
      <c r="Y29" s="837"/>
      <c r="Z29" s="838" t="s">
        <v>614</v>
      </c>
      <c r="AA29" s="837"/>
      <c r="AB29" s="838" t="s">
        <v>609</v>
      </c>
      <c r="AC29" s="865"/>
      <c r="AD29" s="66"/>
    </row>
    <row r="30" spans="2:30" ht="12">
      <c r="B30" s="860"/>
      <c r="C30" s="553" t="s">
        <v>33</v>
      </c>
      <c r="D30" s="838"/>
      <c r="E30" s="837"/>
      <c r="F30" s="838"/>
      <c r="G30" s="837"/>
      <c r="H30" s="838"/>
      <c r="I30" s="837"/>
      <c r="J30" s="838"/>
      <c r="K30" s="837"/>
      <c r="L30" s="838"/>
      <c r="M30" s="837"/>
      <c r="N30" s="838"/>
      <c r="O30" s="837"/>
      <c r="P30" s="838"/>
      <c r="Q30" s="837"/>
      <c r="R30" s="838"/>
      <c r="S30" s="837"/>
      <c r="T30" s="838"/>
      <c r="U30" s="837"/>
      <c r="V30" s="838"/>
      <c r="W30" s="837"/>
      <c r="X30" s="838"/>
      <c r="Y30" s="837"/>
      <c r="Z30" s="838"/>
      <c r="AA30" s="837"/>
      <c r="AB30" s="838"/>
      <c r="AC30" s="865"/>
      <c r="AD30" s="66"/>
    </row>
    <row r="31" spans="2:30" ht="12">
      <c r="B31" s="860"/>
      <c r="C31" s="552" t="s">
        <v>35</v>
      </c>
      <c r="D31" s="838" t="s">
        <v>608</v>
      </c>
      <c r="E31" s="837"/>
      <c r="F31" s="838" t="s">
        <v>610</v>
      </c>
      <c r="G31" s="837"/>
      <c r="H31" s="838" t="s">
        <v>611</v>
      </c>
      <c r="I31" s="837"/>
      <c r="J31" s="838" t="s">
        <v>611</v>
      </c>
      <c r="K31" s="837"/>
      <c r="L31" s="838" t="s">
        <v>612</v>
      </c>
      <c r="M31" s="837"/>
      <c r="N31" s="838" t="s">
        <v>613</v>
      </c>
      <c r="O31" s="837"/>
      <c r="P31" s="838" t="s">
        <v>611</v>
      </c>
      <c r="Q31" s="837"/>
      <c r="R31" s="838" t="s">
        <v>611</v>
      </c>
      <c r="S31" s="837"/>
      <c r="T31" s="838" t="s">
        <v>612</v>
      </c>
      <c r="U31" s="837"/>
      <c r="V31" s="838" t="s">
        <v>612</v>
      </c>
      <c r="W31" s="837"/>
      <c r="X31" s="838" t="s">
        <v>612</v>
      </c>
      <c r="Y31" s="837"/>
      <c r="Z31" s="838" t="s">
        <v>608</v>
      </c>
      <c r="AA31" s="837"/>
      <c r="AB31" s="838" t="s">
        <v>618</v>
      </c>
      <c r="AC31" s="865"/>
      <c r="AD31" s="66"/>
    </row>
    <row r="32" spans="2:30" ht="12">
      <c r="B32" s="860"/>
      <c r="C32" s="554" t="s">
        <v>37</v>
      </c>
      <c r="D32" s="838"/>
      <c r="E32" s="837"/>
      <c r="F32" s="838"/>
      <c r="G32" s="837"/>
      <c r="H32" s="838"/>
      <c r="I32" s="837"/>
      <c r="J32" s="838"/>
      <c r="K32" s="837"/>
      <c r="L32" s="838"/>
      <c r="M32" s="837"/>
      <c r="N32" s="838"/>
      <c r="O32" s="837"/>
      <c r="P32" s="838"/>
      <c r="Q32" s="837"/>
      <c r="R32" s="838"/>
      <c r="S32" s="837"/>
      <c r="T32" s="838"/>
      <c r="U32" s="837"/>
      <c r="V32" s="838"/>
      <c r="W32" s="837"/>
      <c r="X32" s="838"/>
      <c r="Y32" s="837"/>
      <c r="Z32" s="838"/>
      <c r="AA32" s="837"/>
      <c r="AB32" s="838"/>
      <c r="AC32" s="865"/>
      <c r="AD32" s="66"/>
    </row>
    <row r="33" spans="2:30" ht="12">
      <c r="B33" s="860"/>
      <c r="C33" s="553" t="s">
        <v>39</v>
      </c>
      <c r="D33" s="838"/>
      <c r="E33" s="837"/>
      <c r="F33" s="838"/>
      <c r="G33" s="837"/>
      <c r="H33" s="838"/>
      <c r="I33" s="837"/>
      <c r="J33" s="838"/>
      <c r="K33" s="837"/>
      <c r="L33" s="838"/>
      <c r="M33" s="837"/>
      <c r="N33" s="838"/>
      <c r="O33" s="837"/>
      <c r="P33" s="838"/>
      <c r="Q33" s="837"/>
      <c r="R33" s="838"/>
      <c r="S33" s="837"/>
      <c r="T33" s="838"/>
      <c r="U33" s="837"/>
      <c r="V33" s="838"/>
      <c r="W33" s="837"/>
      <c r="X33" s="838"/>
      <c r="Y33" s="837"/>
      <c r="Z33" s="838"/>
      <c r="AA33" s="837"/>
      <c r="AB33" s="838"/>
      <c r="AC33" s="865"/>
      <c r="AD33" s="66"/>
    </row>
    <row r="34" spans="2:30" ht="12">
      <c r="B34" s="860"/>
      <c r="C34" s="866" t="s">
        <v>606</v>
      </c>
      <c r="D34" s="838">
        <v>0.1</v>
      </c>
      <c r="E34" s="837"/>
      <c r="F34" s="838">
        <v>0.1</v>
      </c>
      <c r="G34" s="837"/>
      <c r="H34" s="838">
        <v>0.09</v>
      </c>
      <c r="I34" s="868"/>
      <c r="J34" s="838">
        <v>0.08</v>
      </c>
      <c r="K34" s="837"/>
      <c r="L34" s="838">
        <v>0.08</v>
      </c>
      <c r="M34" s="837"/>
      <c r="N34" s="838">
        <v>0.08</v>
      </c>
      <c r="O34" s="837"/>
      <c r="P34" s="838">
        <v>0.1</v>
      </c>
      <c r="Q34" s="837"/>
      <c r="R34" s="838" t="s">
        <v>616</v>
      </c>
      <c r="S34" s="837"/>
      <c r="T34" s="838" t="s">
        <v>616</v>
      </c>
      <c r="U34" s="837"/>
      <c r="V34" s="838" t="s">
        <v>617</v>
      </c>
      <c r="W34" s="837"/>
      <c r="X34" s="838" t="s">
        <v>616</v>
      </c>
      <c r="Y34" s="837"/>
      <c r="Z34" s="838">
        <v>0.1</v>
      </c>
      <c r="AA34" s="837"/>
      <c r="AB34" s="838" t="s">
        <v>616</v>
      </c>
      <c r="AC34" s="865"/>
      <c r="AD34" s="66"/>
    </row>
    <row r="35" spans="2:30" ht="12">
      <c r="B35" s="860"/>
      <c r="C35" s="867"/>
      <c r="D35" s="838"/>
      <c r="E35" s="837"/>
      <c r="F35" s="838"/>
      <c r="G35" s="837"/>
      <c r="H35" s="838"/>
      <c r="I35" s="868"/>
      <c r="J35" s="838"/>
      <c r="K35" s="837"/>
      <c r="L35" s="838"/>
      <c r="M35" s="837"/>
      <c r="N35" s="838"/>
      <c r="O35" s="837"/>
      <c r="P35" s="838"/>
      <c r="Q35" s="837"/>
      <c r="R35" s="838"/>
      <c r="S35" s="837"/>
      <c r="T35" s="838"/>
      <c r="U35" s="837"/>
      <c r="V35" s="838"/>
      <c r="W35" s="837"/>
      <c r="X35" s="838"/>
      <c r="Y35" s="837"/>
      <c r="Z35" s="838"/>
      <c r="AA35" s="837"/>
      <c r="AB35" s="838"/>
      <c r="AC35" s="865"/>
      <c r="AD35" s="66"/>
    </row>
    <row r="36" spans="2:30" ht="13.5" thickBot="1">
      <c r="B36" s="124"/>
      <c r="C36" s="555"/>
      <c r="D36" s="850" t="s">
        <v>620</v>
      </c>
      <c r="E36" s="851"/>
      <c r="F36" s="851"/>
      <c r="G36" s="851"/>
      <c r="H36" s="851"/>
      <c r="I36" s="851"/>
      <c r="J36" s="851"/>
      <c r="K36" s="851"/>
      <c r="L36" s="851"/>
      <c r="M36" s="851"/>
      <c r="N36" s="851"/>
      <c r="O36" s="851"/>
      <c r="P36" s="851"/>
      <c r="Q36" s="851"/>
      <c r="R36" s="851"/>
      <c r="S36" s="851"/>
      <c r="T36" s="851"/>
      <c r="U36" s="851"/>
      <c r="V36" s="851"/>
      <c r="W36" s="851"/>
      <c r="X36" s="851"/>
      <c r="Y36" s="851"/>
      <c r="Z36" s="851"/>
      <c r="AA36" s="851"/>
      <c r="AB36" s="851"/>
      <c r="AC36" s="852"/>
      <c r="AD36" s="66"/>
    </row>
    <row r="37" spans="2:30" ht="12.75" customHeight="1">
      <c r="B37" s="858"/>
      <c r="C37" s="507" t="s">
        <v>123</v>
      </c>
      <c r="D37" s="508">
        <v>0.2</v>
      </c>
      <c r="E37" s="509"/>
      <c r="F37" s="508">
        <v>0.3</v>
      </c>
      <c r="G37" s="509"/>
      <c r="H37" s="508">
        <v>0.3</v>
      </c>
      <c r="I37" s="509"/>
      <c r="J37" s="508">
        <v>0.3</v>
      </c>
      <c r="K37" s="509"/>
      <c r="L37" s="508">
        <v>0.35</v>
      </c>
      <c r="M37" s="509"/>
      <c r="N37" s="508">
        <v>0.35</v>
      </c>
      <c r="O37" s="509"/>
      <c r="P37" s="508">
        <v>0.35</v>
      </c>
      <c r="Q37" s="509"/>
      <c r="R37" s="508">
        <v>0.4</v>
      </c>
      <c r="S37" s="509"/>
      <c r="T37" s="508">
        <v>0.4</v>
      </c>
      <c r="U37" s="509"/>
      <c r="V37" s="508">
        <v>0.4</v>
      </c>
      <c r="W37" s="509"/>
      <c r="X37" s="508">
        <v>0.4</v>
      </c>
      <c r="Y37" s="509"/>
      <c r="Z37" s="508">
        <v>0.3</v>
      </c>
      <c r="AA37" s="509"/>
      <c r="AB37" s="510">
        <v>0.35</v>
      </c>
      <c r="AC37" s="511"/>
      <c r="AD37" s="66"/>
    </row>
    <row r="38" spans="2:30" ht="12">
      <c r="B38" s="858"/>
      <c r="C38" s="512" t="s">
        <v>124</v>
      </c>
      <c r="D38" s="501"/>
      <c r="E38" s="502"/>
      <c r="F38" s="501"/>
      <c r="G38" s="502"/>
      <c r="H38" s="501"/>
      <c r="I38" s="502"/>
      <c r="J38" s="501"/>
      <c r="K38" s="502"/>
      <c r="L38" s="501"/>
      <c r="M38" s="502"/>
      <c r="N38" s="501">
        <v>0.05</v>
      </c>
      <c r="O38" s="502"/>
      <c r="P38" s="501">
        <v>0.2</v>
      </c>
      <c r="Q38" s="502"/>
      <c r="R38" s="501">
        <v>0.35</v>
      </c>
      <c r="S38" s="502"/>
      <c r="T38" s="501">
        <v>0.35</v>
      </c>
      <c r="U38" s="502"/>
      <c r="V38" s="501">
        <v>0.35</v>
      </c>
      <c r="W38" s="502"/>
      <c r="X38" s="501">
        <v>0.35</v>
      </c>
      <c r="Y38" s="502"/>
      <c r="Z38" s="501">
        <v>0.15</v>
      </c>
      <c r="AA38" s="502"/>
      <c r="AB38" s="503">
        <v>0.15</v>
      </c>
      <c r="AC38" s="386"/>
      <c r="AD38" s="66"/>
    </row>
    <row r="39" spans="2:30" ht="12">
      <c r="B39" s="858"/>
      <c r="C39" s="512" t="s">
        <v>125</v>
      </c>
      <c r="D39" s="501">
        <v>0.4</v>
      </c>
      <c r="E39" s="502"/>
      <c r="F39" s="501">
        <v>0.45</v>
      </c>
      <c r="G39" s="502"/>
      <c r="H39" s="501">
        <v>0.45</v>
      </c>
      <c r="I39" s="502"/>
      <c r="J39" s="501">
        <v>0.45</v>
      </c>
      <c r="K39" s="502"/>
      <c r="L39" s="501">
        <v>0.4</v>
      </c>
      <c r="M39" s="502"/>
      <c r="N39" s="501">
        <v>0.4</v>
      </c>
      <c r="O39" s="502"/>
      <c r="P39" s="501">
        <v>0.35</v>
      </c>
      <c r="Q39" s="502"/>
      <c r="R39" s="501">
        <v>0.2</v>
      </c>
      <c r="S39" s="502"/>
      <c r="T39" s="501">
        <v>0.2</v>
      </c>
      <c r="U39" s="502"/>
      <c r="V39" s="501">
        <v>0.2</v>
      </c>
      <c r="W39" s="502"/>
      <c r="X39" s="501">
        <v>0.2</v>
      </c>
      <c r="Y39" s="502"/>
      <c r="Z39" s="501">
        <v>0.3</v>
      </c>
      <c r="AA39" s="502"/>
      <c r="AB39" s="503">
        <v>0.35</v>
      </c>
      <c r="AC39" s="386"/>
      <c r="AD39" s="66"/>
    </row>
    <row r="40" spans="2:30" ht="12">
      <c r="B40" s="858"/>
      <c r="C40" s="512" t="s">
        <v>126</v>
      </c>
      <c r="D40" s="501">
        <v>0.2</v>
      </c>
      <c r="E40" s="502"/>
      <c r="F40" s="501">
        <v>0.25</v>
      </c>
      <c r="G40" s="502"/>
      <c r="H40" s="501">
        <v>0.25</v>
      </c>
      <c r="I40" s="502"/>
      <c r="J40" s="501">
        <v>0.2</v>
      </c>
      <c r="K40" s="502"/>
      <c r="L40" s="501">
        <v>0.2</v>
      </c>
      <c r="M40" s="502"/>
      <c r="N40" s="501">
        <v>0.15</v>
      </c>
      <c r="O40" s="502"/>
      <c r="P40" s="501">
        <v>0.05</v>
      </c>
      <c r="Q40" s="502"/>
      <c r="R40" s="501"/>
      <c r="S40" s="502"/>
      <c r="T40" s="501"/>
      <c r="U40" s="502"/>
      <c r="V40" s="501"/>
      <c r="W40" s="502"/>
      <c r="X40" s="501"/>
      <c r="Y40" s="502"/>
      <c r="Z40" s="501">
        <v>0.15</v>
      </c>
      <c r="AA40" s="502"/>
      <c r="AB40" s="503">
        <v>0.15</v>
      </c>
      <c r="AC40" s="386"/>
      <c r="AD40" s="66"/>
    </row>
    <row r="41" spans="2:30" ht="12">
      <c r="B41" s="858"/>
      <c r="C41" s="513" t="s">
        <v>607</v>
      </c>
      <c r="D41" s="501">
        <v>0.2</v>
      </c>
      <c r="E41" s="332"/>
      <c r="F41" s="504"/>
      <c r="G41" s="332"/>
      <c r="H41" s="504"/>
      <c r="I41" s="332"/>
      <c r="J41" s="501">
        <v>0.05</v>
      </c>
      <c r="K41" s="332"/>
      <c r="L41" s="501">
        <v>0.05</v>
      </c>
      <c r="M41" s="332"/>
      <c r="N41" s="501">
        <v>0.05</v>
      </c>
      <c r="O41" s="332"/>
      <c r="P41" s="501">
        <v>0.05</v>
      </c>
      <c r="Q41" s="332"/>
      <c r="R41" s="501">
        <v>0.05</v>
      </c>
      <c r="S41" s="502"/>
      <c r="T41" s="501">
        <v>0.05</v>
      </c>
      <c r="U41" s="502"/>
      <c r="V41" s="501">
        <v>0.05</v>
      </c>
      <c r="W41" s="502"/>
      <c r="X41" s="501">
        <v>0.05</v>
      </c>
      <c r="Y41" s="502"/>
      <c r="Z41" s="501">
        <v>0.1</v>
      </c>
      <c r="AA41" s="332"/>
      <c r="AB41" s="504"/>
      <c r="AC41" s="386"/>
      <c r="AD41" s="66"/>
    </row>
    <row r="42" spans="3:30" ht="12.75" thickBot="1">
      <c r="C42" s="514" t="s">
        <v>127</v>
      </c>
      <c r="D42" s="515"/>
      <c r="E42" s="516"/>
      <c r="F42" s="515"/>
      <c r="G42" s="516"/>
      <c r="H42" s="515"/>
      <c r="I42" s="516"/>
      <c r="J42" s="515"/>
      <c r="K42" s="516"/>
      <c r="L42" s="515"/>
      <c r="M42" s="516"/>
      <c r="N42" s="515"/>
      <c r="O42" s="516"/>
      <c r="P42" s="515"/>
      <c r="Q42" s="516"/>
      <c r="R42" s="515"/>
      <c r="S42" s="516"/>
      <c r="T42" s="515"/>
      <c r="U42" s="516"/>
      <c r="V42" s="515"/>
      <c r="W42" s="516"/>
      <c r="X42" s="515"/>
      <c r="Y42" s="516"/>
      <c r="Z42" s="515"/>
      <c r="AA42" s="516"/>
      <c r="AB42" s="515"/>
      <c r="AC42" s="387"/>
      <c r="AD42" s="66"/>
    </row>
    <row r="43" spans="4:5" ht="12.75" thickBot="1">
      <c r="D43" s="12"/>
      <c r="E43" s="12"/>
    </row>
    <row r="44" spans="2:29" ht="12.75">
      <c r="B44" s="819" t="s">
        <v>640</v>
      </c>
      <c r="C44" s="816" t="s">
        <v>0</v>
      </c>
      <c r="D44" s="740" t="s">
        <v>648</v>
      </c>
      <c r="E44" s="740"/>
      <c r="F44" s="740"/>
      <c r="G44" s="740" t="s">
        <v>641</v>
      </c>
      <c r="H44" s="740"/>
      <c r="I44" s="740"/>
      <c r="J44" s="740"/>
      <c r="K44" s="740"/>
      <c r="L44" s="740"/>
      <c r="M44" s="740" t="s">
        <v>643</v>
      </c>
      <c r="N44" s="740"/>
      <c r="O44" s="740"/>
      <c r="P44" s="740"/>
      <c r="Q44" s="740"/>
      <c r="R44" s="740"/>
      <c r="S44" s="740" t="s">
        <v>644</v>
      </c>
      <c r="T44" s="740"/>
      <c r="U44" s="740"/>
      <c r="V44" s="740" t="s">
        <v>645</v>
      </c>
      <c r="W44" s="740"/>
      <c r="X44" s="740"/>
      <c r="Y44" s="740" t="s">
        <v>646</v>
      </c>
      <c r="Z44" s="740"/>
      <c r="AA44" s="740"/>
      <c r="AB44" s="740" t="s">
        <v>647</v>
      </c>
      <c r="AC44" s="741"/>
    </row>
    <row r="45" spans="2:29" ht="13.5" customHeight="1">
      <c r="B45" s="820"/>
      <c r="C45" s="817"/>
      <c r="D45" s="828" t="s">
        <v>638</v>
      </c>
      <c r="E45" s="828"/>
      <c r="F45" s="828"/>
      <c r="G45" s="829" t="s">
        <v>652</v>
      </c>
      <c r="H45" s="830"/>
      <c r="I45" s="830"/>
      <c r="J45" s="830"/>
      <c r="K45" s="830"/>
      <c r="L45" s="830"/>
      <c r="M45" s="829" t="s">
        <v>653</v>
      </c>
      <c r="N45" s="830"/>
      <c r="O45" s="830"/>
      <c r="P45" s="830"/>
      <c r="Q45" s="830"/>
      <c r="R45" s="830"/>
      <c r="S45" s="829" t="s">
        <v>642</v>
      </c>
      <c r="T45" s="830"/>
      <c r="U45" s="830"/>
      <c r="V45" s="829" t="s">
        <v>649</v>
      </c>
      <c r="W45" s="830"/>
      <c r="X45" s="830"/>
      <c r="Y45" s="829" t="s">
        <v>650</v>
      </c>
      <c r="Z45" s="830"/>
      <c r="AA45" s="830"/>
      <c r="AB45" s="829" t="s">
        <v>651</v>
      </c>
      <c r="AC45" s="832"/>
    </row>
    <row r="46" spans="2:29" ht="12.75">
      <c r="B46" s="820"/>
      <c r="C46" s="817"/>
      <c r="D46" s="557" t="s">
        <v>109</v>
      </c>
      <c r="E46" s="557" t="s">
        <v>637</v>
      </c>
      <c r="F46" s="557" t="s">
        <v>639</v>
      </c>
      <c r="G46" s="830"/>
      <c r="H46" s="830"/>
      <c r="I46" s="830"/>
      <c r="J46" s="830"/>
      <c r="K46" s="830"/>
      <c r="L46" s="830"/>
      <c r="M46" s="830"/>
      <c r="N46" s="830"/>
      <c r="O46" s="830"/>
      <c r="P46" s="830"/>
      <c r="Q46" s="830"/>
      <c r="R46" s="830"/>
      <c r="S46" s="830"/>
      <c r="T46" s="830"/>
      <c r="U46" s="830"/>
      <c r="V46" s="830"/>
      <c r="W46" s="830"/>
      <c r="X46" s="830"/>
      <c r="Y46" s="830"/>
      <c r="Z46" s="830"/>
      <c r="AA46" s="830"/>
      <c r="AB46" s="830"/>
      <c r="AC46" s="832"/>
    </row>
    <row r="47" spans="2:29" ht="13.5" thickBot="1">
      <c r="B47" s="821"/>
      <c r="C47" s="818"/>
      <c r="D47" s="558">
        <v>30</v>
      </c>
      <c r="E47" s="559" t="s">
        <v>425</v>
      </c>
      <c r="F47" s="559" t="s">
        <v>596</v>
      </c>
      <c r="G47" s="831"/>
      <c r="H47" s="831"/>
      <c r="I47" s="831"/>
      <c r="J47" s="831"/>
      <c r="K47" s="831"/>
      <c r="L47" s="831"/>
      <c r="M47" s="831"/>
      <c r="N47" s="831"/>
      <c r="O47" s="831"/>
      <c r="P47" s="831"/>
      <c r="Q47" s="831"/>
      <c r="R47" s="831"/>
      <c r="S47" s="831"/>
      <c r="T47" s="831"/>
      <c r="U47" s="831"/>
      <c r="V47" s="831"/>
      <c r="W47" s="831"/>
      <c r="X47" s="831"/>
      <c r="Y47" s="831"/>
      <c r="Z47" s="831"/>
      <c r="AA47" s="831"/>
      <c r="AB47" s="831"/>
      <c r="AC47" s="833"/>
    </row>
    <row r="48" spans="2:29" ht="12.75">
      <c r="B48" s="822" t="s">
        <v>625</v>
      </c>
      <c r="C48" s="816" t="s">
        <v>1</v>
      </c>
      <c r="D48" s="740" t="s">
        <v>648</v>
      </c>
      <c r="E48" s="740"/>
      <c r="F48" s="740"/>
      <c r="G48" s="740" t="s">
        <v>641</v>
      </c>
      <c r="H48" s="740"/>
      <c r="I48" s="740"/>
      <c r="J48" s="740"/>
      <c r="K48" s="740"/>
      <c r="L48" s="740"/>
      <c r="M48" s="740" t="s">
        <v>643</v>
      </c>
      <c r="N48" s="740"/>
      <c r="O48" s="740"/>
      <c r="P48" s="740"/>
      <c r="Q48" s="740"/>
      <c r="R48" s="740"/>
      <c r="S48" s="740" t="s">
        <v>644</v>
      </c>
      <c r="T48" s="740"/>
      <c r="U48" s="740"/>
      <c r="V48" s="740" t="s">
        <v>645</v>
      </c>
      <c r="W48" s="740"/>
      <c r="X48" s="740"/>
      <c r="Y48" s="740" t="s">
        <v>646</v>
      </c>
      <c r="Z48" s="740"/>
      <c r="AA48" s="740"/>
      <c r="AB48" s="740" t="s">
        <v>647</v>
      </c>
      <c r="AC48" s="741"/>
    </row>
    <row r="49" spans="2:29" ht="12.75">
      <c r="B49" s="823"/>
      <c r="C49" s="817"/>
      <c r="D49" s="828" t="s">
        <v>638</v>
      </c>
      <c r="E49" s="828"/>
      <c r="F49" s="828"/>
      <c r="G49" s="829" t="s">
        <v>642</v>
      </c>
      <c r="H49" s="830"/>
      <c r="I49" s="830"/>
      <c r="J49" s="830"/>
      <c r="K49" s="830"/>
      <c r="L49" s="830"/>
      <c r="M49" s="829" t="s">
        <v>642</v>
      </c>
      <c r="N49" s="830"/>
      <c r="O49" s="830"/>
      <c r="P49" s="830"/>
      <c r="Q49" s="830"/>
      <c r="R49" s="830"/>
      <c r="S49" s="829" t="s">
        <v>657</v>
      </c>
      <c r="T49" s="830"/>
      <c r="U49" s="830"/>
      <c r="V49" s="829" t="s">
        <v>642</v>
      </c>
      <c r="W49" s="830"/>
      <c r="X49" s="830"/>
      <c r="Y49" s="829" t="s">
        <v>642</v>
      </c>
      <c r="Z49" s="830"/>
      <c r="AA49" s="830"/>
      <c r="AB49" s="829" t="s">
        <v>642</v>
      </c>
      <c r="AC49" s="832"/>
    </row>
    <row r="50" spans="2:29" ht="12.75">
      <c r="B50" s="823"/>
      <c r="C50" s="817"/>
      <c r="D50" s="557" t="s">
        <v>109</v>
      </c>
      <c r="E50" s="557" t="s">
        <v>637</v>
      </c>
      <c r="F50" s="557" t="s">
        <v>639</v>
      </c>
      <c r="G50" s="830"/>
      <c r="H50" s="830"/>
      <c r="I50" s="830"/>
      <c r="J50" s="830"/>
      <c r="K50" s="830"/>
      <c r="L50" s="830"/>
      <c r="M50" s="830"/>
      <c r="N50" s="830"/>
      <c r="O50" s="830"/>
      <c r="P50" s="830"/>
      <c r="Q50" s="830"/>
      <c r="R50" s="830"/>
      <c r="S50" s="830"/>
      <c r="T50" s="830"/>
      <c r="U50" s="830"/>
      <c r="V50" s="830"/>
      <c r="W50" s="830"/>
      <c r="X50" s="830"/>
      <c r="Y50" s="830"/>
      <c r="Z50" s="830"/>
      <c r="AA50" s="830"/>
      <c r="AB50" s="830"/>
      <c r="AC50" s="832"/>
    </row>
    <row r="51" spans="2:29" ht="13.5" thickBot="1">
      <c r="B51" s="823"/>
      <c r="C51" s="818"/>
      <c r="D51" s="558"/>
      <c r="E51" s="559"/>
      <c r="F51" s="559"/>
      <c r="G51" s="831"/>
      <c r="H51" s="831"/>
      <c r="I51" s="831"/>
      <c r="J51" s="831"/>
      <c r="K51" s="831"/>
      <c r="L51" s="831"/>
      <c r="M51" s="831"/>
      <c r="N51" s="831"/>
      <c r="O51" s="831"/>
      <c r="P51" s="831"/>
      <c r="Q51" s="831"/>
      <c r="R51" s="831"/>
      <c r="S51" s="831"/>
      <c r="T51" s="831"/>
      <c r="U51" s="831"/>
      <c r="V51" s="831"/>
      <c r="W51" s="831"/>
      <c r="X51" s="831"/>
      <c r="Y51" s="831"/>
      <c r="Z51" s="831"/>
      <c r="AA51" s="831"/>
      <c r="AB51" s="831"/>
      <c r="AC51" s="833"/>
    </row>
    <row r="52" spans="2:29" ht="12.75">
      <c r="B52" s="823"/>
      <c r="C52" s="816" t="s">
        <v>2</v>
      </c>
      <c r="D52" s="740" t="s">
        <v>648</v>
      </c>
      <c r="E52" s="740"/>
      <c r="F52" s="740"/>
      <c r="G52" s="740" t="s">
        <v>641</v>
      </c>
      <c r="H52" s="740"/>
      <c r="I52" s="740"/>
      <c r="J52" s="740"/>
      <c r="K52" s="740"/>
      <c r="L52" s="740"/>
      <c r="M52" s="740" t="s">
        <v>643</v>
      </c>
      <c r="N52" s="740"/>
      <c r="O52" s="740"/>
      <c r="P52" s="740"/>
      <c r="Q52" s="740"/>
      <c r="R52" s="740"/>
      <c r="S52" s="740" t="s">
        <v>644</v>
      </c>
      <c r="T52" s="740"/>
      <c r="U52" s="740"/>
      <c r="V52" s="740" t="s">
        <v>645</v>
      </c>
      <c r="W52" s="740"/>
      <c r="X52" s="740"/>
      <c r="Y52" s="740" t="s">
        <v>646</v>
      </c>
      <c r="Z52" s="740"/>
      <c r="AA52" s="740"/>
      <c r="AB52" s="740" t="s">
        <v>647</v>
      </c>
      <c r="AC52" s="741"/>
    </row>
    <row r="53" spans="2:29" ht="12.75">
      <c r="B53" s="823"/>
      <c r="C53" s="817"/>
      <c r="D53" s="828" t="s">
        <v>638</v>
      </c>
      <c r="E53" s="828"/>
      <c r="F53" s="828"/>
      <c r="G53" s="829" t="s">
        <v>642</v>
      </c>
      <c r="H53" s="830"/>
      <c r="I53" s="830"/>
      <c r="J53" s="830"/>
      <c r="K53" s="830"/>
      <c r="L53" s="830"/>
      <c r="M53" s="829" t="s">
        <v>642</v>
      </c>
      <c r="N53" s="830"/>
      <c r="O53" s="830"/>
      <c r="P53" s="830"/>
      <c r="Q53" s="830"/>
      <c r="R53" s="830"/>
      <c r="S53" s="829" t="s">
        <v>642</v>
      </c>
      <c r="T53" s="830"/>
      <c r="U53" s="830"/>
      <c r="V53" s="829" t="s">
        <v>642</v>
      </c>
      <c r="W53" s="830"/>
      <c r="X53" s="830"/>
      <c r="Y53" s="829" t="s">
        <v>642</v>
      </c>
      <c r="Z53" s="830"/>
      <c r="AA53" s="830"/>
      <c r="AB53" s="829" t="s">
        <v>642</v>
      </c>
      <c r="AC53" s="832"/>
    </row>
    <row r="54" spans="2:29" ht="12.75">
      <c r="B54" s="823"/>
      <c r="C54" s="817"/>
      <c r="D54" s="557" t="s">
        <v>109</v>
      </c>
      <c r="E54" s="557" t="s">
        <v>637</v>
      </c>
      <c r="F54" s="557" t="s">
        <v>639</v>
      </c>
      <c r="G54" s="830"/>
      <c r="H54" s="830"/>
      <c r="I54" s="830"/>
      <c r="J54" s="830"/>
      <c r="K54" s="830"/>
      <c r="L54" s="830"/>
      <c r="M54" s="830"/>
      <c r="N54" s="830"/>
      <c r="O54" s="830"/>
      <c r="P54" s="830"/>
      <c r="Q54" s="830"/>
      <c r="R54" s="830"/>
      <c r="S54" s="830"/>
      <c r="T54" s="830"/>
      <c r="U54" s="830"/>
      <c r="V54" s="830"/>
      <c r="W54" s="830"/>
      <c r="X54" s="830"/>
      <c r="Y54" s="830"/>
      <c r="Z54" s="830"/>
      <c r="AA54" s="830"/>
      <c r="AB54" s="830"/>
      <c r="AC54" s="832"/>
    </row>
    <row r="55" spans="2:29" ht="13.5" thickBot="1">
      <c r="B55" s="823"/>
      <c r="C55" s="818"/>
      <c r="D55" s="558"/>
      <c r="E55" s="559"/>
      <c r="F55" s="559"/>
      <c r="G55" s="831"/>
      <c r="H55" s="831"/>
      <c r="I55" s="831"/>
      <c r="J55" s="831"/>
      <c r="K55" s="831"/>
      <c r="L55" s="831"/>
      <c r="M55" s="831"/>
      <c r="N55" s="831"/>
      <c r="O55" s="831"/>
      <c r="P55" s="831"/>
      <c r="Q55" s="831"/>
      <c r="R55" s="831"/>
      <c r="S55" s="831"/>
      <c r="T55" s="831"/>
      <c r="U55" s="831"/>
      <c r="V55" s="831"/>
      <c r="W55" s="831"/>
      <c r="X55" s="831"/>
      <c r="Y55" s="831"/>
      <c r="Z55" s="831"/>
      <c r="AA55" s="831"/>
      <c r="AB55" s="831"/>
      <c r="AC55" s="833"/>
    </row>
    <row r="56" spans="2:29" ht="12.75">
      <c r="B56" s="823"/>
      <c r="C56" s="816" t="s">
        <v>3</v>
      </c>
      <c r="D56" s="740" t="s">
        <v>648</v>
      </c>
      <c r="E56" s="740"/>
      <c r="F56" s="740"/>
      <c r="G56" s="740" t="s">
        <v>641</v>
      </c>
      <c r="H56" s="740"/>
      <c r="I56" s="740"/>
      <c r="J56" s="740"/>
      <c r="K56" s="740"/>
      <c r="L56" s="740"/>
      <c r="M56" s="740" t="s">
        <v>643</v>
      </c>
      <c r="N56" s="740"/>
      <c r="O56" s="740"/>
      <c r="P56" s="740"/>
      <c r="Q56" s="740"/>
      <c r="R56" s="740"/>
      <c r="S56" s="740" t="s">
        <v>644</v>
      </c>
      <c r="T56" s="740"/>
      <c r="U56" s="740"/>
      <c r="V56" s="740" t="s">
        <v>645</v>
      </c>
      <c r="W56" s="740"/>
      <c r="X56" s="740"/>
      <c r="Y56" s="740" t="s">
        <v>646</v>
      </c>
      <c r="Z56" s="740"/>
      <c r="AA56" s="740"/>
      <c r="AB56" s="740" t="s">
        <v>647</v>
      </c>
      <c r="AC56" s="741"/>
    </row>
    <row r="57" spans="2:29" ht="12.75">
      <c r="B57" s="823"/>
      <c r="C57" s="817"/>
      <c r="D57" s="828" t="s">
        <v>638</v>
      </c>
      <c r="E57" s="828"/>
      <c r="F57" s="828"/>
      <c r="G57" s="829" t="s">
        <v>642</v>
      </c>
      <c r="H57" s="830"/>
      <c r="I57" s="830"/>
      <c r="J57" s="830"/>
      <c r="K57" s="830"/>
      <c r="L57" s="830"/>
      <c r="M57" s="829" t="s">
        <v>642</v>
      </c>
      <c r="N57" s="830"/>
      <c r="O57" s="830"/>
      <c r="P57" s="830"/>
      <c r="Q57" s="830"/>
      <c r="R57" s="830"/>
      <c r="S57" s="829" t="s">
        <v>642</v>
      </c>
      <c r="T57" s="830"/>
      <c r="U57" s="830"/>
      <c r="V57" s="829" t="s">
        <v>642</v>
      </c>
      <c r="W57" s="830"/>
      <c r="X57" s="830"/>
      <c r="Y57" s="829" t="s">
        <v>642</v>
      </c>
      <c r="Z57" s="830"/>
      <c r="AA57" s="830"/>
      <c r="AB57" s="829" t="s">
        <v>642</v>
      </c>
      <c r="AC57" s="832"/>
    </row>
    <row r="58" spans="2:29" ht="12.75">
      <c r="B58" s="823"/>
      <c r="C58" s="817"/>
      <c r="D58" s="557" t="s">
        <v>109</v>
      </c>
      <c r="E58" s="557" t="s">
        <v>637</v>
      </c>
      <c r="F58" s="557" t="s">
        <v>639</v>
      </c>
      <c r="G58" s="830"/>
      <c r="H58" s="830"/>
      <c r="I58" s="830"/>
      <c r="J58" s="830"/>
      <c r="K58" s="830"/>
      <c r="L58" s="830"/>
      <c r="M58" s="830"/>
      <c r="N58" s="830"/>
      <c r="O58" s="830"/>
      <c r="P58" s="830"/>
      <c r="Q58" s="830"/>
      <c r="R58" s="830"/>
      <c r="S58" s="830"/>
      <c r="T58" s="830"/>
      <c r="U58" s="830"/>
      <c r="V58" s="830"/>
      <c r="W58" s="830"/>
      <c r="X58" s="830"/>
      <c r="Y58" s="830"/>
      <c r="Z58" s="830"/>
      <c r="AA58" s="830"/>
      <c r="AB58" s="830"/>
      <c r="AC58" s="832"/>
    </row>
    <row r="59" spans="2:29" ht="13.5" thickBot="1">
      <c r="B59" s="824"/>
      <c r="C59" s="818"/>
      <c r="D59" s="558"/>
      <c r="E59" s="559"/>
      <c r="F59" s="559"/>
      <c r="G59" s="831"/>
      <c r="H59" s="831"/>
      <c r="I59" s="831"/>
      <c r="J59" s="831"/>
      <c r="K59" s="831"/>
      <c r="L59" s="831"/>
      <c r="M59" s="831"/>
      <c r="N59" s="831"/>
      <c r="O59" s="831"/>
      <c r="P59" s="831"/>
      <c r="Q59" s="831"/>
      <c r="R59" s="831"/>
      <c r="S59" s="831"/>
      <c r="T59" s="831"/>
      <c r="U59" s="831"/>
      <c r="V59" s="831"/>
      <c r="W59" s="831"/>
      <c r="X59" s="831"/>
      <c r="Y59" s="831"/>
      <c r="Z59" s="831"/>
      <c r="AA59" s="831"/>
      <c r="AB59" s="831"/>
      <c r="AC59" s="833"/>
    </row>
    <row r="60" spans="2:29" ht="12.75">
      <c r="B60" s="822" t="s">
        <v>654</v>
      </c>
      <c r="C60" s="816" t="s">
        <v>6</v>
      </c>
      <c r="D60" s="740" t="s">
        <v>648</v>
      </c>
      <c r="E60" s="740"/>
      <c r="F60" s="740"/>
      <c r="G60" s="740" t="s">
        <v>641</v>
      </c>
      <c r="H60" s="740"/>
      <c r="I60" s="740"/>
      <c r="J60" s="740"/>
      <c r="K60" s="740"/>
      <c r="L60" s="740"/>
      <c r="M60" s="740" t="s">
        <v>643</v>
      </c>
      <c r="N60" s="740"/>
      <c r="O60" s="740"/>
      <c r="P60" s="740"/>
      <c r="Q60" s="740"/>
      <c r="R60" s="740"/>
      <c r="S60" s="740" t="s">
        <v>644</v>
      </c>
      <c r="T60" s="740"/>
      <c r="U60" s="740"/>
      <c r="V60" s="740" t="s">
        <v>645</v>
      </c>
      <c r="W60" s="740"/>
      <c r="X60" s="740"/>
      <c r="Y60" s="740" t="s">
        <v>646</v>
      </c>
      <c r="Z60" s="740"/>
      <c r="AA60" s="740"/>
      <c r="AB60" s="740" t="s">
        <v>647</v>
      </c>
      <c r="AC60" s="741"/>
    </row>
    <row r="61" spans="2:29" ht="12.75">
      <c r="B61" s="823"/>
      <c r="C61" s="817"/>
      <c r="D61" s="828" t="s">
        <v>638</v>
      </c>
      <c r="E61" s="828"/>
      <c r="F61" s="828"/>
      <c r="G61" s="829" t="s">
        <v>642</v>
      </c>
      <c r="H61" s="830"/>
      <c r="I61" s="830"/>
      <c r="J61" s="830"/>
      <c r="K61" s="830"/>
      <c r="L61" s="830"/>
      <c r="M61" s="829" t="s">
        <v>642</v>
      </c>
      <c r="N61" s="830"/>
      <c r="O61" s="830"/>
      <c r="P61" s="830"/>
      <c r="Q61" s="830"/>
      <c r="R61" s="830"/>
      <c r="S61" s="829" t="s">
        <v>642</v>
      </c>
      <c r="T61" s="830"/>
      <c r="U61" s="830"/>
      <c r="V61" s="829" t="s">
        <v>642</v>
      </c>
      <c r="W61" s="830"/>
      <c r="X61" s="830"/>
      <c r="Y61" s="829" t="s">
        <v>642</v>
      </c>
      <c r="Z61" s="830"/>
      <c r="AA61" s="830"/>
      <c r="AB61" s="829" t="s">
        <v>642</v>
      </c>
      <c r="AC61" s="832"/>
    </row>
    <row r="62" spans="2:29" ht="12.75">
      <c r="B62" s="823"/>
      <c r="C62" s="817"/>
      <c r="D62" s="557" t="s">
        <v>109</v>
      </c>
      <c r="E62" s="557" t="s">
        <v>637</v>
      </c>
      <c r="F62" s="557" t="s">
        <v>639</v>
      </c>
      <c r="G62" s="830"/>
      <c r="H62" s="830"/>
      <c r="I62" s="830"/>
      <c r="J62" s="830"/>
      <c r="K62" s="830"/>
      <c r="L62" s="830"/>
      <c r="M62" s="830"/>
      <c r="N62" s="830"/>
      <c r="O62" s="830"/>
      <c r="P62" s="830"/>
      <c r="Q62" s="830"/>
      <c r="R62" s="830"/>
      <c r="S62" s="830"/>
      <c r="T62" s="830"/>
      <c r="U62" s="830"/>
      <c r="V62" s="830"/>
      <c r="W62" s="830"/>
      <c r="X62" s="830"/>
      <c r="Y62" s="830"/>
      <c r="Z62" s="830"/>
      <c r="AA62" s="830"/>
      <c r="AB62" s="830"/>
      <c r="AC62" s="832"/>
    </row>
    <row r="63" spans="2:29" ht="13.5" thickBot="1">
      <c r="B63" s="823"/>
      <c r="C63" s="818"/>
      <c r="D63" s="558"/>
      <c r="E63" s="559"/>
      <c r="F63" s="559"/>
      <c r="G63" s="831"/>
      <c r="H63" s="831"/>
      <c r="I63" s="831"/>
      <c r="J63" s="831"/>
      <c r="K63" s="831"/>
      <c r="L63" s="831"/>
      <c r="M63" s="831"/>
      <c r="N63" s="831"/>
      <c r="O63" s="831"/>
      <c r="P63" s="831"/>
      <c r="Q63" s="831"/>
      <c r="R63" s="831"/>
      <c r="S63" s="831"/>
      <c r="T63" s="831"/>
      <c r="U63" s="831"/>
      <c r="V63" s="831"/>
      <c r="W63" s="831"/>
      <c r="X63" s="831"/>
      <c r="Y63" s="831"/>
      <c r="Z63" s="831"/>
      <c r="AA63" s="831"/>
      <c r="AB63" s="831"/>
      <c r="AC63" s="833"/>
    </row>
    <row r="64" spans="2:29" ht="12.75">
      <c r="B64" s="823"/>
      <c r="C64" s="816" t="s">
        <v>7</v>
      </c>
      <c r="D64" s="740" t="s">
        <v>648</v>
      </c>
      <c r="E64" s="740"/>
      <c r="F64" s="740"/>
      <c r="G64" s="740" t="s">
        <v>641</v>
      </c>
      <c r="H64" s="740"/>
      <c r="I64" s="740"/>
      <c r="J64" s="740"/>
      <c r="K64" s="740"/>
      <c r="L64" s="740"/>
      <c r="M64" s="740" t="s">
        <v>643</v>
      </c>
      <c r="N64" s="740"/>
      <c r="O64" s="740"/>
      <c r="P64" s="740"/>
      <c r="Q64" s="740"/>
      <c r="R64" s="740"/>
      <c r="S64" s="740" t="s">
        <v>644</v>
      </c>
      <c r="T64" s="740"/>
      <c r="U64" s="740"/>
      <c r="V64" s="740" t="s">
        <v>645</v>
      </c>
      <c r="W64" s="740"/>
      <c r="X64" s="740"/>
      <c r="Y64" s="740" t="s">
        <v>646</v>
      </c>
      <c r="Z64" s="740"/>
      <c r="AA64" s="740"/>
      <c r="AB64" s="740" t="s">
        <v>647</v>
      </c>
      <c r="AC64" s="741"/>
    </row>
    <row r="65" spans="2:29" ht="12.75">
      <c r="B65" s="823"/>
      <c r="C65" s="817"/>
      <c r="D65" s="828" t="s">
        <v>638</v>
      </c>
      <c r="E65" s="828"/>
      <c r="F65" s="828"/>
      <c r="G65" s="829" t="s">
        <v>642</v>
      </c>
      <c r="H65" s="830"/>
      <c r="I65" s="830"/>
      <c r="J65" s="830"/>
      <c r="K65" s="830"/>
      <c r="L65" s="830"/>
      <c r="M65" s="829" t="s">
        <v>642</v>
      </c>
      <c r="N65" s="830"/>
      <c r="O65" s="830"/>
      <c r="P65" s="830"/>
      <c r="Q65" s="830"/>
      <c r="R65" s="830"/>
      <c r="S65" s="829" t="s">
        <v>642</v>
      </c>
      <c r="T65" s="830"/>
      <c r="U65" s="830"/>
      <c r="V65" s="829" t="s">
        <v>642</v>
      </c>
      <c r="W65" s="830"/>
      <c r="X65" s="830"/>
      <c r="Y65" s="829" t="s">
        <v>642</v>
      </c>
      <c r="Z65" s="830"/>
      <c r="AA65" s="830"/>
      <c r="AB65" s="829" t="s">
        <v>642</v>
      </c>
      <c r="AC65" s="832"/>
    </row>
    <row r="66" spans="2:29" ht="12.75">
      <c r="B66" s="823"/>
      <c r="C66" s="817"/>
      <c r="D66" s="557" t="s">
        <v>109</v>
      </c>
      <c r="E66" s="557" t="s">
        <v>637</v>
      </c>
      <c r="F66" s="557" t="s">
        <v>639</v>
      </c>
      <c r="G66" s="830"/>
      <c r="H66" s="830"/>
      <c r="I66" s="830"/>
      <c r="J66" s="830"/>
      <c r="K66" s="830"/>
      <c r="L66" s="830"/>
      <c r="M66" s="830"/>
      <c r="N66" s="830"/>
      <c r="O66" s="830"/>
      <c r="P66" s="830"/>
      <c r="Q66" s="830"/>
      <c r="R66" s="830"/>
      <c r="S66" s="830"/>
      <c r="T66" s="830"/>
      <c r="U66" s="830"/>
      <c r="V66" s="830"/>
      <c r="W66" s="830"/>
      <c r="X66" s="830"/>
      <c r="Y66" s="830"/>
      <c r="Z66" s="830"/>
      <c r="AA66" s="830"/>
      <c r="AB66" s="830"/>
      <c r="AC66" s="832"/>
    </row>
    <row r="67" spans="2:29" ht="13.5" thickBot="1">
      <c r="B67" s="823"/>
      <c r="C67" s="818"/>
      <c r="D67" s="558"/>
      <c r="E67" s="559"/>
      <c r="F67" s="559"/>
      <c r="G67" s="831"/>
      <c r="H67" s="831"/>
      <c r="I67" s="831"/>
      <c r="J67" s="831"/>
      <c r="K67" s="831"/>
      <c r="L67" s="831"/>
      <c r="M67" s="831"/>
      <c r="N67" s="831"/>
      <c r="O67" s="831"/>
      <c r="P67" s="831"/>
      <c r="Q67" s="831"/>
      <c r="R67" s="831"/>
      <c r="S67" s="831"/>
      <c r="T67" s="831"/>
      <c r="U67" s="831"/>
      <c r="V67" s="831"/>
      <c r="W67" s="831"/>
      <c r="X67" s="831"/>
      <c r="Y67" s="831"/>
      <c r="Z67" s="831"/>
      <c r="AA67" s="831"/>
      <c r="AB67" s="831"/>
      <c r="AC67" s="833"/>
    </row>
    <row r="68" spans="2:29" ht="12.75">
      <c r="B68" s="823"/>
      <c r="C68" s="816" t="s">
        <v>8</v>
      </c>
      <c r="D68" s="740" t="s">
        <v>648</v>
      </c>
      <c r="E68" s="740"/>
      <c r="F68" s="740"/>
      <c r="G68" s="740" t="s">
        <v>641</v>
      </c>
      <c r="H68" s="740"/>
      <c r="I68" s="740"/>
      <c r="J68" s="740"/>
      <c r="K68" s="740"/>
      <c r="L68" s="740"/>
      <c r="M68" s="740" t="s">
        <v>643</v>
      </c>
      <c r="N68" s="740"/>
      <c r="O68" s="740"/>
      <c r="P68" s="740"/>
      <c r="Q68" s="740"/>
      <c r="R68" s="740"/>
      <c r="S68" s="740" t="s">
        <v>644</v>
      </c>
      <c r="T68" s="740"/>
      <c r="U68" s="740"/>
      <c r="V68" s="740" t="s">
        <v>645</v>
      </c>
      <c r="W68" s="740"/>
      <c r="X68" s="740"/>
      <c r="Y68" s="740" t="s">
        <v>646</v>
      </c>
      <c r="Z68" s="740"/>
      <c r="AA68" s="740"/>
      <c r="AB68" s="740" t="s">
        <v>647</v>
      </c>
      <c r="AC68" s="741"/>
    </row>
    <row r="69" spans="2:29" ht="12.75">
      <c r="B69" s="823"/>
      <c r="C69" s="817"/>
      <c r="D69" s="828" t="s">
        <v>638</v>
      </c>
      <c r="E69" s="828"/>
      <c r="F69" s="828"/>
      <c r="G69" s="829" t="s">
        <v>642</v>
      </c>
      <c r="H69" s="830"/>
      <c r="I69" s="830"/>
      <c r="J69" s="830"/>
      <c r="K69" s="830"/>
      <c r="L69" s="830"/>
      <c r="M69" s="829" t="s">
        <v>642</v>
      </c>
      <c r="N69" s="830"/>
      <c r="O69" s="830"/>
      <c r="P69" s="830"/>
      <c r="Q69" s="830"/>
      <c r="R69" s="830"/>
      <c r="S69" s="829" t="s">
        <v>642</v>
      </c>
      <c r="T69" s="830"/>
      <c r="U69" s="830"/>
      <c r="V69" s="829" t="s">
        <v>642</v>
      </c>
      <c r="W69" s="830"/>
      <c r="X69" s="830"/>
      <c r="Y69" s="829" t="s">
        <v>642</v>
      </c>
      <c r="Z69" s="830"/>
      <c r="AA69" s="830"/>
      <c r="AB69" s="829" t="s">
        <v>642</v>
      </c>
      <c r="AC69" s="832"/>
    </row>
    <row r="70" spans="2:29" ht="12.75">
      <c r="B70" s="823"/>
      <c r="C70" s="817"/>
      <c r="D70" s="557" t="s">
        <v>109</v>
      </c>
      <c r="E70" s="557" t="s">
        <v>637</v>
      </c>
      <c r="F70" s="557" t="s">
        <v>639</v>
      </c>
      <c r="G70" s="830"/>
      <c r="H70" s="830"/>
      <c r="I70" s="830"/>
      <c r="J70" s="830"/>
      <c r="K70" s="830"/>
      <c r="L70" s="830"/>
      <c r="M70" s="830"/>
      <c r="N70" s="830"/>
      <c r="O70" s="830"/>
      <c r="P70" s="830"/>
      <c r="Q70" s="830"/>
      <c r="R70" s="830"/>
      <c r="S70" s="830"/>
      <c r="T70" s="830"/>
      <c r="U70" s="830"/>
      <c r="V70" s="830"/>
      <c r="W70" s="830"/>
      <c r="X70" s="830"/>
      <c r="Y70" s="830"/>
      <c r="Z70" s="830"/>
      <c r="AA70" s="830"/>
      <c r="AB70" s="830"/>
      <c r="AC70" s="832"/>
    </row>
    <row r="71" spans="2:29" ht="13.5" thickBot="1">
      <c r="B71" s="824"/>
      <c r="C71" s="818"/>
      <c r="D71" s="558"/>
      <c r="E71" s="559"/>
      <c r="F71" s="559"/>
      <c r="G71" s="831"/>
      <c r="H71" s="831"/>
      <c r="I71" s="831"/>
      <c r="J71" s="831"/>
      <c r="K71" s="831"/>
      <c r="L71" s="831"/>
      <c r="M71" s="831"/>
      <c r="N71" s="831"/>
      <c r="O71" s="831"/>
      <c r="P71" s="831"/>
      <c r="Q71" s="831"/>
      <c r="R71" s="831"/>
      <c r="S71" s="831"/>
      <c r="T71" s="831"/>
      <c r="U71" s="831"/>
      <c r="V71" s="831"/>
      <c r="W71" s="831"/>
      <c r="X71" s="831"/>
      <c r="Y71" s="831"/>
      <c r="Z71" s="831"/>
      <c r="AA71" s="831"/>
      <c r="AB71" s="831"/>
      <c r="AC71" s="833"/>
    </row>
    <row r="72" spans="2:29" ht="12.75">
      <c r="B72" s="822" t="s">
        <v>655</v>
      </c>
      <c r="C72" s="816" t="s">
        <v>9</v>
      </c>
      <c r="D72" s="740" t="s">
        <v>648</v>
      </c>
      <c r="E72" s="740"/>
      <c r="F72" s="740"/>
      <c r="G72" s="740" t="s">
        <v>641</v>
      </c>
      <c r="H72" s="740"/>
      <c r="I72" s="740"/>
      <c r="J72" s="740"/>
      <c r="K72" s="740"/>
      <c r="L72" s="740"/>
      <c r="M72" s="740" t="s">
        <v>643</v>
      </c>
      <c r="N72" s="740"/>
      <c r="O72" s="740"/>
      <c r="P72" s="740"/>
      <c r="Q72" s="740"/>
      <c r="R72" s="740"/>
      <c r="S72" s="740" t="s">
        <v>644</v>
      </c>
      <c r="T72" s="740"/>
      <c r="U72" s="740"/>
      <c r="V72" s="740" t="s">
        <v>645</v>
      </c>
      <c r="W72" s="740"/>
      <c r="X72" s="740"/>
      <c r="Y72" s="740" t="s">
        <v>646</v>
      </c>
      <c r="Z72" s="740"/>
      <c r="AA72" s="740"/>
      <c r="AB72" s="740" t="s">
        <v>647</v>
      </c>
      <c r="AC72" s="741"/>
    </row>
    <row r="73" spans="2:29" ht="12.75">
      <c r="B73" s="823"/>
      <c r="C73" s="817"/>
      <c r="D73" s="828" t="s">
        <v>638</v>
      </c>
      <c r="E73" s="828"/>
      <c r="F73" s="828"/>
      <c r="G73" s="829" t="s">
        <v>642</v>
      </c>
      <c r="H73" s="830"/>
      <c r="I73" s="830"/>
      <c r="J73" s="830"/>
      <c r="K73" s="830"/>
      <c r="L73" s="830"/>
      <c r="M73" s="829" t="s">
        <v>642</v>
      </c>
      <c r="N73" s="830"/>
      <c r="O73" s="830"/>
      <c r="P73" s="830"/>
      <c r="Q73" s="830"/>
      <c r="R73" s="830"/>
      <c r="S73" s="829" t="s">
        <v>642</v>
      </c>
      <c r="T73" s="830"/>
      <c r="U73" s="830"/>
      <c r="V73" s="829" t="s">
        <v>642</v>
      </c>
      <c r="W73" s="830"/>
      <c r="X73" s="830"/>
      <c r="Y73" s="829" t="s">
        <v>642</v>
      </c>
      <c r="Z73" s="830"/>
      <c r="AA73" s="830"/>
      <c r="AB73" s="829" t="s">
        <v>642</v>
      </c>
      <c r="AC73" s="832"/>
    </row>
    <row r="74" spans="2:29" ht="12.75">
      <c r="B74" s="823"/>
      <c r="C74" s="817"/>
      <c r="D74" s="557" t="s">
        <v>109</v>
      </c>
      <c r="E74" s="557" t="s">
        <v>637</v>
      </c>
      <c r="F74" s="557" t="s">
        <v>639</v>
      </c>
      <c r="G74" s="830"/>
      <c r="H74" s="830"/>
      <c r="I74" s="830"/>
      <c r="J74" s="830"/>
      <c r="K74" s="830"/>
      <c r="L74" s="830"/>
      <c r="M74" s="830"/>
      <c r="N74" s="830"/>
      <c r="O74" s="830"/>
      <c r="P74" s="830"/>
      <c r="Q74" s="830"/>
      <c r="R74" s="830"/>
      <c r="S74" s="830"/>
      <c r="T74" s="830"/>
      <c r="U74" s="830"/>
      <c r="V74" s="830"/>
      <c r="W74" s="830"/>
      <c r="X74" s="830"/>
      <c r="Y74" s="830"/>
      <c r="Z74" s="830"/>
      <c r="AA74" s="830"/>
      <c r="AB74" s="830"/>
      <c r="AC74" s="832"/>
    </row>
    <row r="75" spans="2:29" ht="13.5" thickBot="1">
      <c r="B75" s="823"/>
      <c r="C75" s="818"/>
      <c r="D75" s="558"/>
      <c r="E75" s="559"/>
      <c r="F75" s="559"/>
      <c r="G75" s="831"/>
      <c r="H75" s="831"/>
      <c r="I75" s="831"/>
      <c r="J75" s="831"/>
      <c r="K75" s="831"/>
      <c r="L75" s="831"/>
      <c r="M75" s="831"/>
      <c r="N75" s="831"/>
      <c r="O75" s="831"/>
      <c r="P75" s="831"/>
      <c r="Q75" s="831"/>
      <c r="R75" s="831"/>
      <c r="S75" s="831"/>
      <c r="T75" s="831"/>
      <c r="U75" s="831"/>
      <c r="V75" s="831"/>
      <c r="W75" s="831"/>
      <c r="X75" s="831"/>
      <c r="Y75" s="831"/>
      <c r="Z75" s="831"/>
      <c r="AA75" s="831"/>
      <c r="AB75" s="831"/>
      <c r="AC75" s="833"/>
    </row>
    <row r="76" spans="2:29" ht="12.75">
      <c r="B76" s="823"/>
      <c r="C76" s="816" t="s">
        <v>10</v>
      </c>
      <c r="D76" s="740" t="s">
        <v>648</v>
      </c>
      <c r="E76" s="740"/>
      <c r="F76" s="740"/>
      <c r="G76" s="740" t="s">
        <v>641</v>
      </c>
      <c r="H76" s="740"/>
      <c r="I76" s="740"/>
      <c r="J76" s="740"/>
      <c r="K76" s="740"/>
      <c r="L76" s="740"/>
      <c r="M76" s="740" t="s">
        <v>643</v>
      </c>
      <c r="N76" s="740"/>
      <c r="O76" s="740"/>
      <c r="P76" s="740"/>
      <c r="Q76" s="740"/>
      <c r="R76" s="740"/>
      <c r="S76" s="740" t="s">
        <v>644</v>
      </c>
      <c r="T76" s="740"/>
      <c r="U76" s="740"/>
      <c r="V76" s="740" t="s">
        <v>645</v>
      </c>
      <c r="W76" s="740"/>
      <c r="X76" s="740"/>
      <c r="Y76" s="740" t="s">
        <v>646</v>
      </c>
      <c r="Z76" s="740"/>
      <c r="AA76" s="740"/>
      <c r="AB76" s="740" t="s">
        <v>647</v>
      </c>
      <c r="AC76" s="741"/>
    </row>
    <row r="77" spans="2:29" ht="12.75">
      <c r="B77" s="823"/>
      <c r="C77" s="817"/>
      <c r="D77" s="828" t="s">
        <v>638</v>
      </c>
      <c r="E77" s="828"/>
      <c r="F77" s="828"/>
      <c r="G77" s="829" t="s">
        <v>642</v>
      </c>
      <c r="H77" s="830"/>
      <c r="I77" s="830"/>
      <c r="J77" s="830"/>
      <c r="K77" s="830"/>
      <c r="L77" s="830"/>
      <c r="M77" s="829" t="s">
        <v>642</v>
      </c>
      <c r="N77" s="830"/>
      <c r="O77" s="830"/>
      <c r="P77" s="830"/>
      <c r="Q77" s="830"/>
      <c r="R77" s="830"/>
      <c r="S77" s="829" t="s">
        <v>642</v>
      </c>
      <c r="T77" s="830"/>
      <c r="U77" s="830"/>
      <c r="V77" s="829" t="s">
        <v>642</v>
      </c>
      <c r="W77" s="830"/>
      <c r="X77" s="830"/>
      <c r="Y77" s="829" t="s">
        <v>642</v>
      </c>
      <c r="Z77" s="830"/>
      <c r="AA77" s="830"/>
      <c r="AB77" s="829" t="s">
        <v>642</v>
      </c>
      <c r="AC77" s="832"/>
    </row>
    <row r="78" spans="2:29" ht="12.75">
      <c r="B78" s="823"/>
      <c r="C78" s="817"/>
      <c r="D78" s="557" t="s">
        <v>109</v>
      </c>
      <c r="E78" s="557" t="s">
        <v>637</v>
      </c>
      <c r="F78" s="557" t="s">
        <v>639</v>
      </c>
      <c r="G78" s="830"/>
      <c r="H78" s="830"/>
      <c r="I78" s="830"/>
      <c r="J78" s="830"/>
      <c r="K78" s="830"/>
      <c r="L78" s="830"/>
      <c r="M78" s="830"/>
      <c r="N78" s="830"/>
      <c r="O78" s="830"/>
      <c r="P78" s="830"/>
      <c r="Q78" s="830"/>
      <c r="R78" s="830"/>
      <c r="S78" s="830"/>
      <c r="T78" s="830"/>
      <c r="U78" s="830"/>
      <c r="V78" s="830"/>
      <c r="W78" s="830"/>
      <c r="X78" s="830"/>
      <c r="Y78" s="830"/>
      <c r="Z78" s="830"/>
      <c r="AA78" s="830"/>
      <c r="AB78" s="830"/>
      <c r="AC78" s="832"/>
    </row>
    <row r="79" spans="2:29" ht="13.5" thickBot="1">
      <c r="B79" s="823"/>
      <c r="C79" s="818"/>
      <c r="D79" s="558"/>
      <c r="E79" s="559"/>
      <c r="F79" s="559"/>
      <c r="G79" s="831"/>
      <c r="H79" s="831"/>
      <c r="I79" s="831"/>
      <c r="J79" s="831"/>
      <c r="K79" s="831"/>
      <c r="L79" s="831"/>
      <c r="M79" s="831"/>
      <c r="N79" s="831"/>
      <c r="O79" s="831"/>
      <c r="P79" s="831"/>
      <c r="Q79" s="831"/>
      <c r="R79" s="831"/>
      <c r="S79" s="831"/>
      <c r="T79" s="831"/>
      <c r="U79" s="831"/>
      <c r="V79" s="831"/>
      <c r="W79" s="831"/>
      <c r="X79" s="831"/>
      <c r="Y79" s="831"/>
      <c r="Z79" s="831"/>
      <c r="AA79" s="831"/>
      <c r="AB79" s="831"/>
      <c r="AC79" s="833"/>
    </row>
    <row r="80" spans="2:29" ht="12.75">
      <c r="B80" s="823"/>
      <c r="C80" s="816" t="s">
        <v>11</v>
      </c>
      <c r="D80" s="740" t="s">
        <v>648</v>
      </c>
      <c r="E80" s="740"/>
      <c r="F80" s="740"/>
      <c r="G80" s="740" t="s">
        <v>641</v>
      </c>
      <c r="H80" s="740"/>
      <c r="I80" s="740"/>
      <c r="J80" s="740"/>
      <c r="K80" s="740"/>
      <c r="L80" s="740"/>
      <c r="M80" s="740" t="s">
        <v>643</v>
      </c>
      <c r="N80" s="740"/>
      <c r="O80" s="740"/>
      <c r="P80" s="740"/>
      <c r="Q80" s="740"/>
      <c r="R80" s="740"/>
      <c r="S80" s="740" t="s">
        <v>644</v>
      </c>
      <c r="T80" s="740"/>
      <c r="U80" s="740"/>
      <c r="V80" s="740" t="s">
        <v>645</v>
      </c>
      <c r="W80" s="740"/>
      <c r="X80" s="740"/>
      <c r="Y80" s="740" t="s">
        <v>646</v>
      </c>
      <c r="Z80" s="740"/>
      <c r="AA80" s="740"/>
      <c r="AB80" s="740" t="s">
        <v>647</v>
      </c>
      <c r="AC80" s="741"/>
    </row>
    <row r="81" spans="2:29" ht="12.75">
      <c r="B81" s="823"/>
      <c r="C81" s="817"/>
      <c r="D81" s="828" t="s">
        <v>638</v>
      </c>
      <c r="E81" s="828"/>
      <c r="F81" s="828"/>
      <c r="G81" s="829" t="s">
        <v>642</v>
      </c>
      <c r="H81" s="830"/>
      <c r="I81" s="830"/>
      <c r="J81" s="830"/>
      <c r="K81" s="830"/>
      <c r="L81" s="830"/>
      <c r="M81" s="829" t="s">
        <v>642</v>
      </c>
      <c r="N81" s="830"/>
      <c r="O81" s="830"/>
      <c r="P81" s="830"/>
      <c r="Q81" s="830"/>
      <c r="R81" s="830"/>
      <c r="S81" s="829" t="s">
        <v>642</v>
      </c>
      <c r="T81" s="830"/>
      <c r="U81" s="830"/>
      <c r="V81" s="829" t="s">
        <v>642</v>
      </c>
      <c r="W81" s="830"/>
      <c r="X81" s="830"/>
      <c r="Y81" s="829" t="s">
        <v>642</v>
      </c>
      <c r="Z81" s="830"/>
      <c r="AA81" s="830"/>
      <c r="AB81" s="829" t="s">
        <v>642</v>
      </c>
      <c r="AC81" s="832"/>
    </row>
    <row r="82" spans="2:29" ht="12.75">
      <c r="B82" s="823"/>
      <c r="C82" s="817"/>
      <c r="D82" s="557" t="s">
        <v>109</v>
      </c>
      <c r="E82" s="557" t="s">
        <v>637</v>
      </c>
      <c r="F82" s="557" t="s">
        <v>639</v>
      </c>
      <c r="G82" s="830"/>
      <c r="H82" s="830"/>
      <c r="I82" s="830"/>
      <c r="J82" s="830"/>
      <c r="K82" s="830"/>
      <c r="L82" s="830"/>
      <c r="M82" s="830"/>
      <c r="N82" s="830"/>
      <c r="O82" s="830"/>
      <c r="P82" s="830"/>
      <c r="Q82" s="830"/>
      <c r="R82" s="830"/>
      <c r="S82" s="830"/>
      <c r="T82" s="830"/>
      <c r="U82" s="830"/>
      <c r="V82" s="830"/>
      <c r="W82" s="830"/>
      <c r="X82" s="830"/>
      <c r="Y82" s="830"/>
      <c r="Z82" s="830"/>
      <c r="AA82" s="830"/>
      <c r="AB82" s="830"/>
      <c r="AC82" s="832"/>
    </row>
    <row r="83" spans="2:29" ht="13.5" thickBot="1">
      <c r="B83" s="823"/>
      <c r="C83" s="818"/>
      <c r="D83" s="558"/>
      <c r="E83" s="559"/>
      <c r="F83" s="559"/>
      <c r="G83" s="831"/>
      <c r="H83" s="831"/>
      <c r="I83" s="831"/>
      <c r="J83" s="831"/>
      <c r="K83" s="831"/>
      <c r="L83" s="831"/>
      <c r="M83" s="831"/>
      <c r="N83" s="831"/>
      <c r="O83" s="831"/>
      <c r="P83" s="831"/>
      <c r="Q83" s="831"/>
      <c r="R83" s="831"/>
      <c r="S83" s="831"/>
      <c r="T83" s="831"/>
      <c r="U83" s="831"/>
      <c r="V83" s="831"/>
      <c r="W83" s="831"/>
      <c r="X83" s="831"/>
      <c r="Y83" s="831"/>
      <c r="Z83" s="831"/>
      <c r="AA83" s="831"/>
      <c r="AB83" s="831"/>
      <c r="AC83" s="833"/>
    </row>
    <row r="84" spans="2:29" ht="12.75">
      <c r="B84" s="823"/>
      <c r="C84" s="816" t="s">
        <v>12</v>
      </c>
      <c r="D84" s="740" t="s">
        <v>648</v>
      </c>
      <c r="E84" s="740"/>
      <c r="F84" s="740"/>
      <c r="G84" s="740" t="s">
        <v>641</v>
      </c>
      <c r="H84" s="740"/>
      <c r="I84" s="740"/>
      <c r="J84" s="740"/>
      <c r="K84" s="740"/>
      <c r="L84" s="740"/>
      <c r="M84" s="740" t="s">
        <v>643</v>
      </c>
      <c r="N84" s="740"/>
      <c r="O84" s="740"/>
      <c r="P84" s="740"/>
      <c r="Q84" s="740"/>
      <c r="R84" s="740"/>
      <c r="S84" s="740" t="s">
        <v>644</v>
      </c>
      <c r="T84" s="740"/>
      <c r="U84" s="740"/>
      <c r="V84" s="740" t="s">
        <v>645</v>
      </c>
      <c r="W84" s="740"/>
      <c r="X84" s="740"/>
      <c r="Y84" s="740" t="s">
        <v>646</v>
      </c>
      <c r="Z84" s="740"/>
      <c r="AA84" s="740"/>
      <c r="AB84" s="740" t="s">
        <v>647</v>
      </c>
      <c r="AC84" s="741"/>
    </row>
    <row r="85" spans="2:29" ht="12.75">
      <c r="B85" s="823"/>
      <c r="C85" s="817"/>
      <c r="D85" s="828" t="s">
        <v>638</v>
      </c>
      <c r="E85" s="828"/>
      <c r="F85" s="828"/>
      <c r="G85" s="829" t="s">
        <v>642</v>
      </c>
      <c r="H85" s="830"/>
      <c r="I85" s="830"/>
      <c r="J85" s="830"/>
      <c r="K85" s="830"/>
      <c r="L85" s="830"/>
      <c r="M85" s="829" t="s">
        <v>642</v>
      </c>
      <c r="N85" s="830"/>
      <c r="O85" s="830"/>
      <c r="P85" s="830"/>
      <c r="Q85" s="830"/>
      <c r="R85" s="830"/>
      <c r="S85" s="829" t="s">
        <v>642</v>
      </c>
      <c r="T85" s="830"/>
      <c r="U85" s="830"/>
      <c r="V85" s="829" t="s">
        <v>642</v>
      </c>
      <c r="W85" s="830"/>
      <c r="X85" s="830"/>
      <c r="Y85" s="829" t="s">
        <v>642</v>
      </c>
      <c r="Z85" s="830"/>
      <c r="AA85" s="830"/>
      <c r="AB85" s="829" t="s">
        <v>642</v>
      </c>
      <c r="AC85" s="832"/>
    </row>
    <row r="86" spans="2:29" ht="12.75">
      <c r="B86" s="823"/>
      <c r="C86" s="817"/>
      <c r="D86" s="557" t="s">
        <v>109</v>
      </c>
      <c r="E86" s="557" t="s">
        <v>637</v>
      </c>
      <c r="F86" s="557" t="s">
        <v>639</v>
      </c>
      <c r="G86" s="830"/>
      <c r="H86" s="830"/>
      <c r="I86" s="830"/>
      <c r="J86" s="830"/>
      <c r="K86" s="830"/>
      <c r="L86" s="830"/>
      <c r="M86" s="830"/>
      <c r="N86" s="830"/>
      <c r="O86" s="830"/>
      <c r="P86" s="830"/>
      <c r="Q86" s="830"/>
      <c r="R86" s="830"/>
      <c r="S86" s="830"/>
      <c r="T86" s="830"/>
      <c r="U86" s="830"/>
      <c r="V86" s="830"/>
      <c r="W86" s="830"/>
      <c r="X86" s="830"/>
      <c r="Y86" s="830"/>
      <c r="Z86" s="830"/>
      <c r="AA86" s="830"/>
      <c r="AB86" s="830"/>
      <c r="AC86" s="832"/>
    </row>
    <row r="87" spans="2:29" ht="13.5" thickBot="1">
      <c r="B87" s="824"/>
      <c r="C87" s="818"/>
      <c r="D87" s="558"/>
      <c r="E87" s="559"/>
      <c r="F87" s="559"/>
      <c r="G87" s="831"/>
      <c r="H87" s="831"/>
      <c r="I87" s="831"/>
      <c r="J87" s="831"/>
      <c r="K87" s="831"/>
      <c r="L87" s="831"/>
      <c r="M87" s="831"/>
      <c r="N87" s="831"/>
      <c r="O87" s="831"/>
      <c r="P87" s="831"/>
      <c r="Q87" s="831"/>
      <c r="R87" s="831"/>
      <c r="S87" s="831"/>
      <c r="T87" s="831"/>
      <c r="U87" s="831"/>
      <c r="V87" s="831"/>
      <c r="W87" s="831"/>
      <c r="X87" s="831"/>
      <c r="Y87" s="831"/>
      <c r="Z87" s="831"/>
      <c r="AA87" s="831"/>
      <c r="AB87" s="831"/>
      <c r="AC87" s="833"/>
    </row>
    <row r="88" spans="2:29" ht="12.75">
      <c r="B88" s="825" t="s">
        <v>656</v>
      </c>
      <c r="C88" s="816" t="s">
        <v>13</v>
      </c>
      <c r="D88" s="740" t="s">
        <v>648</v>
      </c>
      <c r="E88" s="740"/>
      <c r="F88" s="740"/>
      <c r="G88" s="740" t="s">
        <v>641</v>
      </c>
      <c r="H88" s="740"/>
      <c r="I88" s="740"/>
      <c r="J88" s="740"/>
      <c r="K88" s="740"/>
      <c r="L88" s="740"/>
      <c r="M88" s="740" t="s">
        <v>643</v>
      </c>
      <c r="N88" s="740"/>
      <c r="O88" s="740"/>
      <c r="P88" s="740"/>
      <c r="Q88" s="740"/>
      <c r="R88" s="740"/>
      <c r="S88" s="740" t="s">
        <v>644</v>
      </c>
      <c r="T88" s="740"/>
      <c r="U88" s="740"/>
      <c r="V88" s="740" t="s">
        <v>645</v>
      </c>
      <c r="W88" s="740"/>
      <c r="X88" s="740"/>
      <c r="Y88" s="740" t="s">
        <v>646</v>
      </c>
      <c r="Z88" s="740"/>
      <c r="AA88" s="740"/>
      <c r="AB88" s="740" t="s">
        <v>647</v>
      </c>
      <c r="AC88" s="741"/>
    </row>
    <row r="89" spans="2:29" ht="12.75">
      <c r="B89" s="826"/>
      <c r="C89" s="817"/>
      <c r="D89" s="828" t="s">
        <v>638</v>
      </c>
      <c r="E89" s="828"/>
      <c r="F89" s="828"/>
      <c r="G89" s="829" t="s">
        <v>642</v>
      </c>
      <c r="H89" s="830"/>
      <c r="I89" s="830"/>
      <c r="J89" s="830"/>
      <c r="K89" s="830"/>
      <c r="L89" s="830"/>
      <c r="M89" s="829" t="s">
        <v>642</v>
      </c>
      <c r="N89" s="830"/>
      <c r="O89" s="830"/>
      <c r="P89" s="830"/>
      <c r="Q89" s="830"/>
      <c r="R89" s="830"/>
      <c r="S89" s="829" t="s">
        <v>642</v>
      </c>
      <c r="T89" s="830"/>
      <c r="U89" s="830"/>
      <c r="V89" s="829" t="s">
        <v>642</v>
      </c>
      <c r="W89" s="830"/>
      <c r="X89" s="830"/>
      <c r="Y89" s="829" t="s">
        <v>642</v>
      </c>
      <c r="Z89" s="830"/>
      <c r="AA89" s="830"/>
      <c r="AB89" s="829" t="s">
        <v>642</v>
      </c>
      <c r="AC89" s="832"/>
    </row>
    <row r="90" spans="2:29" ht="12.75">
      <c r="B90" s="826"/>
      <c r="C90" s="817"/>
      <c r="D90" s="557" t="s">
        <v>109</v>
      </c>
      <c r="E90" s="557" t="s">
        <v>637</v>
      </c>
      <c r="F90" s="557" t="s">
        <v>639</v>
      </c>
      <c r="G90" s="830"/>
      <c r="H90" s="830"/>
      <c r="I90" s="830"/>
      <c r="J90" s="830"/>
      <c r="K90" s="830"/>
      <c r="L90" s="830"/>
      <c r="M90" s="830"/>
      <c r="N90" s="830"/>
      <c r="O90" s="830"/>
      <c r="P90" s="830"/>
      <c r="Q90" s="830"/>
      <c r="R90" s="830"/>
      <c r="S90" s="830"/>
      <c r="T90" s="830"/>
      <c r="U90" s="830"/>
      <c r="V90" s="830"/>
      <c r="W90" s="830"/>
      <c r="X90" s="830"/>
      <c r="Y90" s="830"/>
      <c r="Z90" s="830"/>
      <c r="AA90" s="830"/>
      <c r="AB90" s="830"/>
      <c r="AC90" s="832"/>
    </row>
    <row r="91" spans="2:29" ht="13.5" thickBot="1">
      <c r="B91" s="827"/>
      <c r="C91" s="818"/>
      <c r="D91" s="558"/>
      <c r="E91" s="559"/>
      <c r="F91" s="559"/>
      <c r="G91" s="831"/>
      <c r="H91" s="831"/>
      <c r="I91" s="831"/>
      <c r="J91" s="831"/>
      <c r="K91" s="831"/>
      <c r="L91" s="831"/>
      <c r="M91" s="831"/>
      <c r="N91" s="831"/>
      <c r="O91" s="831"/>
      <c r="P91" s="831"/>
      <c r="Q91" s="831"/>
      <c r="R91" s="831"/>
      <c r="S91" s="831"/>
      <c r="T91" s="831"/>
      <c r="U91" s="831"/>
      <c r="V91" s="831"/>
      <c r="W91" s="831"/>
      <c r="X91" s="831"/>
      <c r="Y91" s="831"/>
      <c r="Z91" s="831"/>
      <c r="AA91" s="831"/>
      <c r="AB91" s="831"/>
      <c r="AC91" s="833"/>
    </row>
  </sheetData>
  <sheetProtection/>
  <mergeCells count="289">
    <mergeCell ref="P8:Q13"/>
    <mergeCell ref="R8:Y13"/>
    <mergeCell ref="Z8:AC13"/>
    <mergeCell ref="D17:AC17"/>
    <mergeCell ref="D29:D30"/>
    <mergeCell ref="E29:E30"/>
    <mergeCell ref="F29:F30"/>
    <mergeCell ref="G29:G30"/>
    <mergeCell ref="H29:H30"/>
    <mergeCell ref="M29:M30"/>
    <mergeCell ref="C7:C13"/>
    <mergeCell ref="D8:K13"/>
    <mergeCell ref="I29:I30"/>
    <mergeCell ref="J29:J30"/>
    <mergeCell ref="K29:K30"/>
    <mergeCell ref="L29:L30"/>
    <mergeCell ref="D7:K7"/>
    <mergeCell ref="D22:AC22"/>
    <mergeCell ref="D28:AC28"/>
    <mergeCell ref="L8:O13"/>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D31:D33"/>
    <mergeCell ref="E31:E33"/>
    <mergeCell ref="F31:F33"/>
    <mergeCell ref="G31:G33"/>
    <mergeCell ref="H31:H33"/>
    <mergeCell ref="I31:I33"/>
    <mergeCell ref="J31:J33"/>
    <mergeCell ref="K31:K33"/>
    <mergeCell ref="L31:L33"/>
    <mergeCell ref="M31:M33"/>
    <mergeCell ref="N31:N33"/>
    <mergeCell ref="O31:O33"/>
    <mergeCell ref="P31:P33"/>
    <mergeCell ref="Q31:Q33"/>
    <mergeCell ref="R31:R33"/>
    <mergeCell ref="S31:S33"/>
    <mergeCell ref="T31:T33"/>
    <mergeCell ref="U31:U33"/>
    <mergeCell ref="V31:V33"/>
    <mergeCell ref="W31:W33"/>
    <mergeCell ref="X31:X33"/>
    <mergeCell ref="Y31:Y33"/>
    <mergeCell ref="Z31:Z33"/>
    <mergeCell ref="AA31:AA33"/>
    <mergeCell ref="AB31:AB33"/>
    <mergeCell ref="AC31:AC33"/>
    <mergeCell ref="C34:C35"/>
    <mergeCell ref="D34:D35"/>
    <mergeCell ref="E34:E35"/>
    <mergeCell ref="F34:F35"/>
    <mergeCell ref="G34:G35"/>
    <mergeCell ref="H34:H35"/>
    <mergeCell ref="I34:I35"/>
    <mergeCell ref="J34:J35"/>
    <mergeCell ref="K34:K35"/>
    <mergeCell ref="L34:L35"/>
    <mergeCell ref="M34:M35"/>
    <mergeCell ref="N34:N35"/>
    <mergeCell ref="O34:O35"/>
    <mergeCell ref="AC34:AC35"/>
    <mergeCell ref="R34:R35"/>
    <mergeCell ref="S34:S35"/>
    <mergeCell ref="T34:T35"/>
    <mergeCell ref="U34:U35"/>
    <mergeCell ref="V34:V35"/>
    <mergeCell ref="W34:W35"/>
    <mergeCell ref="B37:B41"/>
    <mergeCell ref="B23:B26"/>
    <mergeCell ref="Z7:AC7"/>
    <mergeCell ref="R7:Y7"/>
    <mergeCell ref="B29:B35"/>
    <mergeCell ref="D16:F16"/>
    <mergeCell ref="G15:Q15"/>
    <mergeCell ref="R15:AC15"/>
    <mergeCell ref="G16:Q16"/>
    <mergeCell ref="R16:AC16"/>
    <mergeCell ref="D36:AC36"/>
    <mergeCell ref="D14:AC14"/>
    <mergeCell ref="D15:F15"/>
    <mergeCell ref="X34:X35"/>
    <mergeCell ref="Y34:Y35"/>
    <mergeCell ref="Z34:Z35"/>
    <mergeCell ref="AA34:AA35"/>
    <mergeCell ref="P34:P35"/>
    <mergeCell ref="Q34:Q35"/>
    <mergeCell ref="AB34:AB35"/>
    <mergeCell ref="C1:AC6"/>
    <mergeCell ref="D45:F45"/>
    <mergeCell ref="G45:L47"/>
    <mergeCell ref="G44:L44"/>
    <mergeCell ref="M44:R44"/>
    <mergeCell ref="M45:R47"/>
    <mergeCell ref="AB44:AC44"/>
    <mergeCell ref="AB45:AC47"/>
    <mergeCell ref="D44:F44"/>
    <mergeCell ref="L7:Q7"/>
    <mergeCell ref="M48:R48"/>
    <mergeCell ref="S48:U48"/>
    <mergeCell ref="V48:X48"/>
    <mergeCell ref="Y48:AA48"/>
    <mergeCell ref="S44:U44"/>
    <mergeCell ref="S45:U47"/>
    <mergeCell ref="V44:X44"/>
    <mergeCell ref="V45:X47"/>
    <mergeCell ref="Y44:AA44"/>
    <mergeCell ref="Y45:AA47"/>
    <mergeCell ref="AB48:AC48"/>
    <mergeCell ref="D49:F49"/>
    <mergeCell ref="G49:L51"/>
    <mergeCell ref="M49:R51"/>
    <mergeCell ref="S49:U51"/>
    <mergeCell ref="V49:X51"/>
    <mergeCell ref="Y49:AA51"/>
    <mergeCell ref="AB49:AC51"/>
    <mergeCell ref="D48:F48"/>
    <mergeCell ref="G48:L48"/>
    <mergeCell ref="Y53:AA55"/>
    <mergeCell ref="AB53:AC55"/>
    <mergeCell ref="D52:F52"/>
    <mergeCell ref="G52:L52"/>
    <mergeCell ref="M52:R52"/>
    <mergeCell ref="S52:U52"/>
    <mergeCell ref="V52:X52"/>
    <mergeCell ref="Y52:AA52"/>
    <mergeCell ref="M56:R56"/>
    <mergeCell ref="S56:U56"/>
    <mergeCell ref="V56:X56"/>
    <mergeCell ref="Y56:AA56"/>
    <mergeCell ref="AB52:AC52"/>
    <mergeCell ref="D53:F53"/>
    <mergeCell ref="G53:L55"/>
    <mergeCell ref="M53:R55"/>
    <mergeCell ref="S53:U55"/>
    <mergeCell ref="V53:X55"/>
    <mergeCell ref="AB56:AC56"/>
    <mergeCell ref="D57:F57"/>
    <mergeCell ref="G57:L59"/>
    <mergeCell ref="M57:R59"/>
    <mergeCell ref="S57:U59"/>
    <mergeCell ref="V57:X59"/>
    <mergeCell ref="Y57:AA59"/>
    <mergeCell ref="AB57:AC59"/>
    <mergeCell ref="D56:F56"/>
    <mergeCell ref="G56:L56"/>
    <mergeCell ref="Y61:AA63"/>
    <mergeCell ref="AB61:AC63"/>
    <mergeCell ref="D60:F60"/>
    <mergeCell ref="G60:L60"/>
    <mergeCell ref="M60:R60"/>
    <mergeCell ref="S60:U60"/>
    <mergeCell ref="V60:X60"/>
    <mergeCell ref="Y60:AA60"/>
    <mergeCell ref="M64:R64"/>
    <mergeCell ref="S64:U64"/>
    <mergeCell ref="V64:X64"/>
    <mergeCell ref="Y64:AA64"/>
    <mergeCell ref="AB60:AC60"/>
    <mergeCell ref="D61:F61"/>
    <mergeCell ref="G61:L63"/>
    <mergeCell ref="M61:R63"/>
    <mergeCell ref="S61:U63"/>
    <mergeCell ref="V61:X63"/>
    <mergeCell ref="AB64:AC64"/>
    <mergeCell ref="D65:F65"/>
    <mergeCell ref="G65:L67"/>
    <mergeCell ref="M65:R67"/>
    <mergeCell ref="S65:U67"/>
    <mergeCell ref="V65:X67"/>
    <mergeCell ref="Y65:AA67"/>
    <mergeCell ref="AB65:AC67"/>
    <mergeCell ref="D64:F64"/>
    <mergeCell ref="G64:L64"/>
    <mergeCell ref="Y69:AA71"/>
    <mergeCell ref="AB69:AC71"/>
    <mergeCell ref="D68:F68"/>
    <mergeCell ref="G68:L68"/>
    <mergeCell ref="M68:R68"/>
    <mergeCell ref="S68:U68"/>
    <mergeCell ref="V68:X68"/>
    <mergeCell ref="Y68:AA68"/>
    <mergeCell ref="M72:R72"/>
    <mergeCell ref="S72:U72"/>
    <mergeCell ref="V72:X72"/>
    <mergeCell ref="Y72:AA72"/>
    <mergeCell ref="AB68:AC68"/>
    <mergeCell ref="D69:F69"/>
    <mergeCell ref="G69:L71"/>
    <mergeCell ref="M69:R71"/>
    <mergeCell ref="S69:U71"/>
    <mergeCell ref="V69:X71"/>
    <mergeCell ref="AB72:AC72"/>
    <mergeCell ref="D73:F73"/>
    <mergeCell ref="G73:L75"/>
    <mergeCell ref="M73:R75"/>
    <mergeCell ref="S73:U75"/>
    <mergeCell ref="V73:X75"/>
    <mergeCell ref="Y73:AA75"/>
    <mergeCell ref="AB73:AC75"/>
    <mergeCell ref="D72:F72"/>
    <mergeCell ref="G72:L72"/>
    <mergeCell ref="Y77:AA79"/>
    <mergeCell ref="AB77:AC79"/>
    <mergeCell ref="D76:F76"/>
    <mergeCell ref="G76:L76"/>
    <mergeCell ref="M76:R76"/>
    <mergeCell ref="S76:U76"/>
    <mergeCell ref="V76:X76"/>
    <mergeCell ref="Y76:AA76"/>
    <mergeCell ref="M80:R80"/>
    <mergeCell ref="S80:U80"/>
    <mergeCell ref="V80:X80"/>
    <mergeCell ref="Y80:AA80"/>
    <mergeCell ref="AB76:AC76"/>
    <mergeCell ref="D77:F77"/>
    <mergeCell ref="G77:L79"/>
    <mergeCell ref="M77:R79"/>
    <mergeCell ref="S77:U79"/>
    <mergeCell ref="V77:X79"/>
    <mergeCell ref="AB80:AC80"/>
    <mergeCell ref="D81:F81"/>
    <mergeCell ref="G81:L83"/>
    <mergeCell ref="M81:R83"/>
    <mergeCell ref="S81:U83"/>
    <mergeCell ref="V81:X83"/>
    <mergeCell ref="Y81:AA83"/>
    <mergeCell ref="AB81:AC83"/>
    <mergeCell ref="D80:F80"/>
    <mergeCell ref="G80:L80"/>
    <mergeCell ref="Y85:AA87"/>
    <mergeCell ref="AB85:AC87"/>
    <mergeCell ref="D84:F84"/>
    <mergeCell ref="G84:L84"/>
    <mergeCell ref="M84:R84"/>
    <mergeCell ref="S84:U84"/>
    <mergeCell ref="V84:X84"/>
    <mergeCell ref="Y84:AA84"/>
    <mergeCell ref="M88:R88"/>
    <mergeCell ref="S88:U88"/>
    <mergeCell ref="V88:X88"/>
    <mergeCell ref="Y88:AA88"/>
    <mergeCell ref="AB84:AC84"/>
    <mergeCell ref="D85:F85"/>
    <mergeCell ref="G85:L87"/>
    <mergeCell ref="M85:R87"/>
    <mergeCell ref="S85:U87"/>
    <mergeCell ref="V85:X87"/>
    <mergeCell ref="AB88:AC88"/>
    <mergeCell ref="D89:F89"/>
    <mergeCell ref="G89:L91"/>
    <mergeCell ref="M89:R91"/>
    <mergeCell ref="S89:U91"/>
    <mergeCell ref="V89:X91"/>
    <mergeCell ref="Y89:AA91"/>
    <mergeCell ref="AB89:AC91"/>
    <mergeCell ref="D88:F88"/>
    <mergeCell ref="G88:L88"/>
    <mergeCell ref="B44:B47"/>
    <mergeCell ref="C44:C47"/>
    <mergeCell ref="B48:B59"/>
    <mergeCell ref="B60:B71"/>
    <mergeCell ref="B72:B87"/>
    <mergeCell ref="B88:B91"/>
    <mergeCell ref="C88:C91"/>
    <mergeCell ref="C84:C87"/>
    <mergeCell ref="C80:C83"/>
    <mergeCell ref="C76:C79"/>
    <mergeCell ref="C48:C51"/>
    <mergeCell ref="C72:C75"/>
    <mergeCell ref="C68:C71"/>
    <mergeCell ref="C64:C67"/>
    <mergeCell ref="C60:C63"/>
    <mergeCell ref="C56:C59"/>
    <mergeCell ref="C52:C55"/>
  </mergeCells>
  <hyperlinks>
    <hyperlink ref="G18" r:id="rId1" display="idrettsleder@modum-bad.no"/>
  </hyperlinks>
  <printOptions/>
  <pageMargins left="0.787401575" right="0.787401575" top="0.984251969" bottom="0.984251969" header="0.5" footer="0.5"/>
  <pageSetup fitToHeight="0" fitToWidth="1" orientation="landscape" paperSize="9" scale="78" r:id="rId4"/>
  <legacyDrawing r:id="rId3"/>
</worksheet>
</file>

<file path=xl/worksheets/sheet11.xml><?xml version="1.0" encoding="utf-8"?>
<worksheet xmlns="http://schemas.openxmlformats.org/spreadsheetml/2006/main" xmlns:r="http://schemas.openxmlformats.org/officeDocument/2006/relationships">
  <dimension ref="A1:H39"/>
  <sheetViews>
    <sheetView zoomScalePageLayoutView="0" workbookViewId="0" topLeftCell="A1">
      <selection activeCell="A2" sqref="A2"/>
    </sheetView>
  </sheetViews>
  <sheetFormatPr defaultColWidth="11.421875" defaultRowHeight="12.75"/>
  <cols>
    <col min="2" max="2" width="20.00390625" style="0" bestFit="1" customWidth="1"/>
    <col min="3" max="3" width="20.421875" style="0" bestFit="1" customWidth="1"/>
    <col min="4" max="4" width="13.7109375" style="0" bestFit="1" customWidth="1"/>
    <col min="5" max="5" width="12.28125" style="0" bestFit="1" customWidth="1"/>
    <col min="7" max="7" width="20.00390625" style="0" bestFit="1" customWidth="1"/>
    <col min="8" max="8" width="19.421875" style="0" bestFit="1" customWidth="1"/>
  </cols>
  <sheetData>
    <row r="1" ht="18">
      <c r="A1" s="273" t="s">
        <v>360</v>
      </c>
    </row>
    <row r="3" spans="1:8" ht="12">
      <c r="A3" s="5"/>
      <c r="B3" s="5" t="s">
        <v>130</v>
      </c>
      <c r="C3" s="5" t="s">
        <v>131</v>
      </c>
      <c r="D3" s="5" t="s">
        <v>132</v>
      </c>
      <c r="E3" s="5" t="s">
        <v>133</v>
      </c>
      <c r="F3" s="5" t="s">
        <v>134</v>
      </c>
      <c r="G3" s="5" t="s">
        <v>135</v>
      </c>
      <c r="H3" s="5" t="s">
        <v>136</v>
      </c>
    </row>
    <row r="4" spans="1:8" ht="24.75">
      <c r="A4" s="5" t="s">
        <v>361</v>
      </c>
      <c r="B4" s="5"/>
      <c r="C4" s="5"/>
      <c r="D4" s="5"/>
      <c r="E4" s="5"/>
      <c r="F4" s="5"/>
      <c r="G4" s="274" t="s">
        <v>362</v>
      </c>
      <c r="H4" s="5"/>
    </row>
    <row r="5" spans="1:8" ht="12">
      <c r="A5" s="5" t="s">
        <v>363</v>
      </c>
      <c r="B5" s="5"/>
      <c r="C5" s="5"/>
      <c r="D5" s="5"/>
      <c r="E5" s="5"/>
      <c r="F5" s="5"/>
      <c r="G5" s="5"/>
      <c r="H5" s="5"/>
    </row>
    <row r="6" spans="1:8" ht="12">
      <c r="A6" s="5" t="s">
        <v>364</v>
      </c>
      <c r="B6" s="5"/>
      <c r="C6" s="5" t="s">
        <v>365</v>
      </c>
      <c r="D6" s="5" t="s">
        <v>366</v>
      </c>
      <c r="E6" s="275" t="s">
        <v>367</v>
      </c>
      <c r="F6" s="5"/>
      <c r="G6" s="5"/>
      <c r="H6" s="5"/>
    </row>
    <row r="7" spans="1:8" ht="12">
      <c r="A7" s="5" t="s">
        <v>368</v>
      </c>
      <c r="B7" s="5"/>
      <c r="C7" s="5" t="s">
        <v>365</v>
      </c>
      <c r="D7" s="5" t="s">
        <v>366</v>
      </c>
      <c r="E7" s="275" t="s">
        <v>367</v>
      </c>
      <c r="F7" s="5"/>
      <c r="G7" s="5"/>
      <c r="H7" s="5"/>
    </row>
    <row r="8" spans="1:8" ht="12">
      <c r="A8" s="5" t="s">
        <v>369</v>
      </c>
      <c r="B8" s="5"/>
      <c r="C8" s="5" t="s">
        <v>365</v>
      </c>
      <c r="D8" s="5" t="s">
        <v>366</v>
      </c>
      <c r="E8" s="275" t="s">
        <v>367</v>
      </c>
      <c r="F8" s="5"/>
      <c r="G8" s="5"/>
      <c r="H8" s="5"/>
    </row>
    <row r="9" spans="1:8" ht="12">
      <c r="A9" s="5" t="s">
        <v>370</v>
      </c>
      <c r="B9" s="5"/>
      <c r="C9" s="274" t="s">
        <v>371</v>
      </c>
      <c r="D9" s="5"/>
      <c r="E9" s="5"/>
      <c r="F9" s="5"/>
      <c r="G9" s="5"/>
      <c r="H9" s="5"/>
    </row>
    <row r="10" spans="1:8" ht="12">
      <c r="A10" s="5" t="s">
        <v>372</v>
      </c>
      <c r="B10" s="5"/>
      <c r="C10" s="5" t="s">
        <v>373</v>
      </c>
      <c r="D10" s="5"/>
      <c r="E10" s="5"/>
      <c r="F10" s="5"/>
      <c r="G10" s="5"/>
      <c r="H10" s="5"/>
    </row>
    <row r="11" spans="1:8" ht="12">
      <c r="A11" s="5" t="s">
        <v>374</v>
      </c>
      <c r="B11" s="5"/>
      <c r="C11" s="5" t="s">
        <v>373</v>
      </c>
      <c r="D11" s="5"/>
      <c r="E11" s="5"/>
      <c r="F11" s="5"/>
      <c r="G11" s="5"/>
      <c r="H11" s="5"/>
    </row>
    <row r="12" spans="1:8" ht="12">
      <c r="A12" s="5" t="s">
        <v>375</v>
      </c>
      <c r="B12" s="5"/>
      <c r="C12" s="5"/>
      <c r="D12" s="5"/>
      <c r="E12" s="5"/>
      <c r="F12" s="5"/>
      <c r="G12" s="5"/>
      <c r="H12" s="5"/>
    </row>
    <row r="14" ht="12">
      <c r="A14" t="s">
        <v>376</v>
      </c>
    </row>
    <row r="15" ht="12">
      <c r="A15" t="s">
        <v>377</v>
      </c>
    </row>
    <row r="17" ht="18">
      <c r="A17" s="273" t="s">
        <v>378</v>
      </c>
    </row>
    <row r="18" ht="14.25">
      <c r="A18" s="276"/>
    </row>
    <row r="19" spans="1:8" ht="12">
      <c r="A19" s="5"/>
      <c r="B19" s="5" t="s">
        <v>130</v>
      </c>
      <c r="C19" s="5" t="s">
        <v>131</v>
      </c>
      <c r="D19" s="5" t="s">
        <v>132</v>
      </c>
      <c r="E19" s="5" t="s">
        <v>133</v>
      </c>
      <c r="F19" s="5" t="s">
        <v>134</v>
      </c>
      <c r="G19" s="5" t="s">
        <v>135</v>
      </c>
      <c r="H19" s="5" t="s">
        <v>136</v>
      </c>
    </row>
    <row r="20" spans="1:8" ht="24.75">
      <c r="A20" s="5" t="s">
        <v>361</v>
      </c>
      <c r="B20" s="5"/>
      <c r="C20" s="5"/>
      <c r="D20" s="5"/>
      <c r="E20" s="5"/>
      <c r="F20" s="5"/>
      <c r="G20" s="274" t="s">
        <v>362</v>
      </c>
      <c r="H20" s="5" t="s">
        <v>379</v>
      </c>
    </row>
    <row r="21" spans="1:8" ht="12">
      <c r="A21" s="5" t="s">
        <v>363</v>
      </c>
      <c r="B21" s="5"/>
      <c r="C21" s="5"/>
      <c r="D21" s="5"/>
      <c r="E21" s="5"/>
      <c r="F21" s="5"/>
      <c r="G21" s="5"/>
      <c r="H21" s="5"/>
    </row>
    <row r="22" spans="1:8" ht="12">
      <c r="A22" s="5" t="s">
        <v>364</v>
      </c>
      <c r="B22" s="5"/>
      <c r="C22" s="5"/>
      <c r="D22" s="274"/>
      <c r="E22" s="5"/>
      <c r="F22" s="5"/>
      <c r="G22" s="5"/>
      <c r="H22" s="5"/>
    </row>
    <row r="23" spans="1:8" ht="24.75">
      <c r="A23" s="5" t="s">
        <v>368</v>
      </c>
      <c r="B23" s="274" t="s">
        <v>380</v>
      </c>
      <c r="C23" s="5" t="s">
        <v>365</v>
      </c>
      <c r="D23" s="274" t="s">
        <v>381</v>
      </c>
      <c r="E23" s="5" t="s">
        <v>382</v>
      </c>
      <c r="F23" s="5"/>
      <c r="G23" s="5"/>
      <c r="H23" s="5"/>
    </row>
    <row r="24" spans="1:8" ht="24.75">
      <c r="A24" s="5" t="s">
        <v>369</v>
      </c>
      <c r="B24" s="274" t="s">
        <v>380</v>
      </c>
      <c r="C24" s="5" t="s">
        <v>365</v>
      </c>
      <c r="D24" s="274" t="s">
        <v>381</v>
      </c>
      <c r="E24" s="5" t="s">
        <v>382</v>
      </c>
      <c r="F24" s="5"/>
      <c r="G24" s="5"/>
      <c r="H24" s="5"/>
    </row>
    <row r="25" spans="1:8" ht="24.75">
      <c r="A25" s="5" t="s">
        <v>370</v>
      </c>
      <c r="B25" s="274" t="s">
        <v>380</v>
      </c>
      <c r="C25" s="274" t="s">
        <v>371</v>
      </c>
      <c r="D25" s="274" t="s">
        <v>381</v>
      </c>
      <c r="E25" s="5" t="s">
        <v>382</v>
      </c>
      <c r="F25" s="5"/>
      <c r="G25" s="5"/>
      <c r="H25" s="5"/>
    </row>
    <row r="26" spans="1:8" ht="24.75">
      <c r="A26" s="5" t="s">
        <v>372</v>
      </c>
      <c r="B26" s="274" t="s">
        <v>380</v>
      </c>
      <c r="C26" s="5" t="s">
        <v>373</v>
      </c>
      <c r="D26" s="274" t="s">
        <v>381</v>
      </c>
      <c r="E26" s="5" t="s">
        <v>382</v>
      </c>
      <c r="F26" s="5"/>
      <c r="G26" s="5"/>
      <c r="H26" s="5"/>
    </row>
    <row r="27" spans="1:8" ht="12">
      <c r="A27" s="5" t="s">
        <v>374</v>
      </c>
      <c r="B27" s="5"/>
      <c r="C27" s="5" t="s">
        <v>373</v>
      </c>
      <c r="D27" s="5"/>
      <c r="E27" s="5"/>
      <c r="F27" s="5"/>
      <c r="G27" s="5"/>
      <c r="H27" s="5"/>
    </row>
    <row r="28" spans="1:8" ht="12">
      <c r="A28" s="5" t="s">
        <v>375</v>
      </c>
      <c r="B28" s="5"/>
      <c r="C28" s="5"/>
      <c r="D28" s="5"/>
      <c r="E28" s="5"/>
      <c r="F28" s="5"/>
      <c r="G28" s="5"/>
      <c r="H28" s="5"/>
    </row>
    <row r="29" spans="1:8" ht="12">
      <c r="A29" s="124"/>
      <c r="B29" s="124"/>
      <c r="C29" s="124"/>
      <c r="D29" s="124"/>
      <c r="E29" s="124"/>
      <c r="F29" s="124"/>
      <c r="G29" s="124"/>
      <c r="H29" s="124"/>
    </row>
    <row r="30" spans="1:8" ht="18">
      <c r="A30" s="277" t="s">
        <v>383</v>
      </c>
      <c r="B30" s="124"/>
      <c r="C30" s="124"/>
      <c r="D30" s="124"/>
      <c r="E30" s="124"/>
      <c r="F30" s="124"/>
      <c r="G30" s="124"/>
      <c r="H30" s="124"/>
    </row>
    <row r="31" ht="12.75" thickBot="1"/>
    <row r="32" spans="1:8" ht="12">
      <c r="A32" s="198"/>
      <c r="B32" s="259" t="s">
        <v>130</v>
      </c>
      <c r="C32" s="259" t="s">
        <v>131</v>
      </c>
      <c r="D32" s="259" t="s">
        <v>132</v>
      </c>
      <c r="E32" s="259" t="s">
        <v>133</v>
      </c>
      <c r="F32" s="259" t="s">
        <v>134</v>
      </c>
      <c r="G32" s="259" t="s">
        <v>135</v>
      </c>
      <c r="H32" s="260" t="s">
        <v>136</v>
      </c>
    </row>
    <row r="33" spans="1:8" ht="12">
      <c r="A33" s="119" t="s">
        <v>384</v>
      </c>
      <c r="B33" s="5"/>
      <c r="C33" s="5"/>
      <c r="D33" s="5" t="s">
        <v>385</v>
      </c>
      <c r="E33" s="5"/>
      <c r="F33" s="5"/>
      <c r="G33" s="5"/>
      <c r="H33" s="178"/>
    </row>
    <row r="34" spans="1:8" ht="12">
      <c r="A34" s="119" t="s">
        <v>367</v>
      </c>
      <c r="B34" s="5" t="s">
        <v>386</v>
      </c>
      <c r="C34" s="5" t="s">
        <v>387</v>
      </c>
      <c r="D34" s="5"/>
      <c r="E34" s="5" t="s">
        <v>166</v>
      </c>
      <c r="F34" s="5"/>
      <c r="G34" s="5"/>
      <c r="H34" s="178" t="s">
        <v>388</v>
      </c>
    </row>
    <row r="35" spans="1:8" ht="12">
      <c r="A35" s="119" t="s">
        <v>365</v>
      </c>
      <c r="B35" s="5" t="s">
        <v>386</v>
      </c>
      <c r="C35" s="5" t="s">
        <v>389</v>
      </c>
      <c r="D35" s="5" t="s">
        <v>390</v>
      </c>
      <c r="E35" s="5" t="s">
        <v>391</v>
      </c>
      <c r="F35" s="5"/>
      <c r="G35" s="5"/>
      <c r="H35" s="178" t="s">
        <v>388</v>
      </c>
    </row>
    <row r="36" spans="1:8" ht="12.75" thickBot="1">
      <c r="A36" s="199" t="s">
        <v>392</v>
      </c>
      <c r="B36" s="232" t="s">
        <v>386</v>
      </c>
      <c r="C36" s="232" t="s">
        <v>389</v>
      </c>
      <c r="D36" s="232" t="s">
        <v>390</v>
      </c>
      <c r="E36" s="232" t="s">
        <v>391</v>
      </c>
      <c r="F36" s="232"/>
      <c r="G36" s="232" t="s">
        <v>393</v>
      </c>
      <c r="H36" s="231" t="s">
        <v>388</v>
      </c>
    </row>
    <row r="39" ht="12">
      <c r="A39" t="s">
        <v>302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J123"/>
  <sheetViews>
    <sheetView zoomScale="60" zoomScaleNormal="60" zoomScalePageLayoutView="0" workbookViewId="0" topLeftCell="A1">
      <pane xSplit="4" ySplit="3" topLeftCell="E76" activePane="bottomRight" state="frozen"/>
      <selection pane="topLeft" activeCell="A1" sqref="A1"/>
      <selection pane="topRight" activeCell="E1" sqref="E1"/>
      <selection pane="bottomLeft" activeCell="A4" sqref="A4"/>
      <selection pane="bottomRight" activeCell="Y15" sqref="Y15"/>
    </sheetView>
  </sheetViews>
  <sheetFormatPr defaultColWidth="11.421875" defaultRowHeight="12.75"/>
  <cols>
    <col min="2" max="2" width="12.57421875" style="0" customWidth="1"/>
    <col min="3" max="3" width="13.140625" style="0" bestFit="1" customWidth="1"/>
    <col min="4" max="4" width="14.57421875" style="0" bestFit="1" customWidth="1"/>
    <col min="5" max="5" width="14.421875" style="0" bestFit="1" customWidth="1"/>
    <col min="11" max="11" width="14.421875" style="0" bestFit="1" customWidth="1"/>
    <col min="22" max="34" width="11.421875" style="46" customWidth="1"/>
    <col min="36" max="36" width="13.00390625" style="0" customWidth="1"/>
    <col min="38" max="38" width="11.421875" style="0" customWidth="1"/>
    <col min="39" max="39" width="12.421875" style="0" bestFit="1" customWidth="1"/>
    <col min="40" max="40" width="10.8515625" style="0" bestFit="1" customWidth="1"/>
    <col min="46" max="46" width="10.8515625" style="0" bestFit="1" customWidth="1"/>
    <col min="47" max="47" width="12.421875" style="0" bestFit="1" customWidth="1"/>
  </cols>
  <sheetData>
    <row r="1" spans="6:7" ht="12.75">
      <c r="F1" s="351"/>
      <c r="G1" t="s">
        <v>280</v>
      </c>
    </row>
    <row r="2" spans="6:7" ht="12.75">
      <c r="F2" s="162"/>
      <c r="G2" t="s">
        <v>279</v>
      </c>
    </row>
    <row r="3" spans="2:7" ht="18">
      <c r="B3" s="681" t="s">
        <v>170</v>
      </c>
      <c r="C3" s="681"/>
      <c r="F3" s="65"/>
      <c r="G3" t="s">
        <v>278</v>
      </c>
    </row>
    <row r="4" spans="2:4" ht="13.5" thickBot="1">
      <c r="B4" s="12" t="s">
        <v>172</v>
      </c>
      <c r="D4" s="12" t="s">
        <v>173</v>
      </c>
    </row>
    <row r="5" spans="5:36" ht="13.5" thickBot="1">
      <c r="E5" s="146">
        <v>2009</v>
      </c>
      <c r="F5" s="682">
        <v>2010</v>
      </c>
      <c r="G5" s="682"/>
      <c r="H5" s="682"/>
      <c r="I5" s="682"/>
      <c r="J5" s="684">
        <v>2011</v>
      </c>
      <c r="K5" s="685"/>
      <c r="L5" s="686"/>
      <c r="M5" s="683">
        <v>2012</v>
      </c>
      <c r="N5" s="682"/>
      <c r="O5" s="682"/>
      <c r="P5" s="683">
        <v>2013</v>
      </c>
      <c r="Q5" s="682"/>
      <c r="R5" s="682"/>
      <c r="S5" s="683">
        <v>2014</v>
      </c>
      <c r="T5" s="682"/>
      <c r="U5" s="682"/>
      <c r="V5" s="687">
        <v>2015</v>
      </c>
      <c r="W5" s="688"/>
      <c r="X5" s="688"/>
      <c r="Y5" s="687">
        <v>2016</v>
      </c>
      <c r="Z5" s="688"/>
      <c r="AA5" s="688"/>
      <c r="AB5" s="687">
        <v>2017</v>
      </c>
      <c r="AC5" s="688"/>
      <c r="AD5" s="688"/>
      <c r="AE5" s="698">
        <v>2018</v>
      </c>
      <c r="AF5" s="699"/>
      <c r="AG5" s="699"/>
      <c r="AH5" s="678">
        <v>2019</v>
      </c>
      <c r="AI5" s="679"/>
      <c r="AJ5" s="680"/>
    </row>
    <row r="6" spans="2:36" ht="12.75">
      <c r="B6" s="469" t="s">
        <v>174</v>
      </c>
      <c r="C6" s="117" t="s">
        <v>175</v>
      </c>
      <c r="D6" s="190" t="s">
        <v>176</v>
      </c>
      <c r="E6" s="147">
        <v>40117</v>
      </c>
      <c r="F6" s="142">
        <v>40320</v>
      </c>
      <c r="G6" s="118">
        <v>40416</v>
      </c>
      <c r="H6" s="118">
        <v>40451</v>
      </c>
      <c r="I6" s="183">
        <v>40481</v>
      </c>
      <c r="J6" s="142">
        <v>40717</v>
      </c>
      <c r="K6" s="118">
        <v>40801</v>
      </c>
      <c r="L6" s="183">
        <v>40845</v>
      </c>
      <c r="M6" s="205">
        <v>41081</v>
      </c>
      <c r="N6" s="206">
        <v>41165</v>
      </c>
      <c r="O6" s="454">
        <v>41209</v>
      </c>
      <c r="P6" s="205">
        <v>41452</v>
      </c>
      <c r="Q6" s="458" t="s">
        <v>395</v>
      </c>
      <c r="R6" s="454">
        <v>41515</v>
      </c>
      <c r="S6" s="205">
        <v>41795</v>
      </c>
      <c r="T6" s="206">
        <v>41886</v>
      </c>
      <c r="U6" s="613">
        <v>41921</v>
      </c>
      <c r="V6" s="451">
        <v>42156</v>
      </c>
      <c r="W6" s="452" t="s">
        <v>510</v>
      </c>
      <c r="X6" s="453"/>
      <c r="Y6" s="615">
        <v>42537</v>
      </c>
      <c r="Z6" s="452">
        <v>42614</v>
      </c>
      <c r="AA6" s="453">
        <v>42663</v>
      </c>
      <c r="AB6" s="451">
        <v>42887</v>
      </c>
      <c r="AC6" s="452">
        <v>42978</v>
      </c>
      <c r="AD6" s="648"/>
      <c r="AE6" s="451">
        <v>43265</v>
      </c>
      <c r="AF6" s="452">
        <v>43342</v>
      </c>
      <c r="AG6" s="453">
        <v>43390</v>
      </c>
      <c r="AH6" s="642">
        <v>43629</v>
      </c>
      <c r="AI6" s="5"/>
      <c r="AJ6" s="178"/>
    </row>
    <row r="7" spans="2:36" ht="12.75">
      <c r="B7" s="467" t="s">
        <v>177</v>
      </c>
      <c r="C7" s="119" t="s">
        <v>178</v>
      </c>
      <c r="D7" s="154" t="s">
        <v>179</v>
      </c>
      <c r="E7" s="158">
        <v>0.9861111111111112</v>
      </c>
      <c r="F7" s="160">
        <v>1.0319444444444443</v>
      </c>
      <c r="G7" s="159">
        <v>1.0819444444444444</v>
      </c>
      <c r="H7" s="149"/>
      <c r="I7" s="175">
        <v>1.292361111111111</v>
      </c>
      <c r="J7" s="148"/>
      <c r="K7" s="352">
        <v>1.0381944444444444</v>
      </c>
      <c r="L7" s="131"/>
      <c r="M7" s="207"/>
      <c r="N7" s="208"/>
      <c r="O7" s="463"/>
      <c r="P7" s="266"/>
      <c r="Q7" s="60"/>
      <c r="R7" s="267"/>
      <c r="S7" s="266"/>
      <c r="T7" s="264"/>
      <c r="U7" s="563"/>
      <c r="V7" s="266"/>
      <c r="W7" s="264"/>
      <c r="X7" s="267"/>
      <c r="Y7" s="60"/>
      <c r="Z7" s="264"/>
      <c r="AA7" s="267"/>
      <c r="AB7" s="266"/>
      <c r="AC7" s="264"/>
      <c r="AD7" s="563"/>
      <c r="AE7" s="266"/>
      <c r="AF7" s="264"/>
      <c r="AG7" s="267"/>
      <c r="AH7" s="266"/>
      <c r="AI7" s="5"/>
      <c r="AJ7" s="178"/>
    </row>
    <row r="8" spans="2:36" ht="12.75">
      <c r="B8" s="467" t="s">
        <v>181</v>
      </c>
      <c r="C8" s="119" t="s">
        <v>182</v>
      </c>
      <c r="D8" s="154" t="s">
        <v>185</v>
      </c>
      <c r="E8" s="151"/>
      <c r="F8" s="160">
        <v>1</v>
      </c>
      <c r="G8" s="159">
        <v>1.0208333333333333</v>
      </c>
      <c r="H8" s="149"/>
      <c r="I8" s="131"/>
      <c r="J8" s="352">
        <v>1.0027777777777778</v>
      </c>
      <c r="K8" s="149"/>
      <c r="L8" s="131"/>
      <c r="M8" s="207"/>
      <c r="N8" s="208"/>
      <c r="O8" s="463"/>
      <c r="P8" s="266"/>
      <c r="Q8" s="60"/>
      <c r="R8" s="267"/>
      <c r="S8" s="266"/>
      <c r="T8" s="264"/>
      <c r="U8" s="563"/>
      <c r="V8" s="266"/>
      <c r="W8" s="264"/>
      <c r="X8" s="267"/>
      <c r="Y8" s="60"/>
      <c r="Z8" s="264"/>
      <c r="AA8" s="267"/>
      <c r="AB8" s="266"/>
      <c r="AC8" s="264"/>
      <c r="AD8" s="563"/>
      <c r="AE8" s="266"/>
      <c r="AF8" s="264"/>
      <c r="AG8" s="267"/>
      <c r="AH8" s="266"/>
      <c r="AI8" s="5"/>
      <c r="AJ8" s="178"/>
    </row>
    <row r="9" spans="2:36" ht="12.75">
      <c r="B9" s="467" t="s">
        <v>183</v>
      </c>
      <c r="C9" s="119" t="s">
        <v>184</v>
      </c>
      <c r="D9" s="154" t="s">
        <v>185</v>
      </c>
      <c r="E9" s="151"/>
      <c r="F9" s="160">
        <v>1.2840277777777778</v>
      </c>
      <c r="G9" s="149"/>
      <c r="H9" s="149"/>
      <c r="I9" s="131"/>
      <c r="J9" s="148"/>
      <c r="K9" s="149"/>
      <c r="L9" s="131"/>
      <c r="M9" s="207"/>
      <c r="N9" s="208"/>
      <c r="O9" s="463"/>
      <c r="P9" s="266"/>
      <c r="Q9" s="60"/>
      <c r="R9" s="267"/>
      <c r="S9" s="266"/>
      <c r="T9" s="264"/>
      <c r="U9" s="563"/>
      <c r="V9" s="266"/>
      <c r="W9" s="264"/>
      <c r="X9" s="267"/>
      <c r="Y9" s="60"/>
      <c r="Z9" s="264"/>
      <c r="AA9" s="267"/>
      <c r="AB9" s="266"/>
      <c r="AC9" s="264"/>
      <c r="AD9" s="563"/>
      <c r="AE9" s="266"/>
      <c r="AF9" s="264"/>
      <c r="AG9" s="267"/>
      <c r="AH9" s="266"/>
      <c r="AI9" s="5"/>
      <c r="AJ9" s="178"/>
    </row>
    <row r="10" spans="2:36" ht="12.75">
      <c r="B10" s="467" t="s">
        <v>186</v>
      </c>
      <c r="C10" s="119" t="s">
        <v>187</v>
      </c>
      <c r="D10" s="178"/>
      <c r="E10" s="151"/>
      <c r="F10" s="148"/>
      <c r="G10" s="149"/>
      <c r="H10" s="149"/>
      <c r="I10" s="131"/>
      <c r="J10" s="148"/>
      <c r="K10" s="149"/>
      <c r="L10" s="131"/>
      <c r="M10" s="207"/>
      <c r="N10" s="208"/>
      <c r="O10" s="463"/>
      <c r="P10" s="266"/>
      <c r="Q10" s="60"/>
      <c r="R10" s="267"/>
      <c r="S10" s="266"/>
      <c r="T10" s="264"/>
      <c r="U10" s="563"/>
      <c r="V10" s="266"/>
      <c r="W10" s="264"/>
      <c r="X10" s="267"/>
      <c r="Y10" s="60"/>
      <c r="Z10" s="264"/>
      <c r="AA10" s="267"/>
      <c r="AB10" s="266"/>
      <c r="AC10" s="264"/>
      <c r="AD10" s="563"/>
      <c r="AE10" s="266"/>
      <c r="AF10" s="264"/>
      <c r="AG10" s="267"/>
      <c r="AH10" s="266"/>
      <c r="AI10" s="5"/>
      <c r="AJ10" s="178"/>
    </row>
    <row r="11" spans="2:36" ht="12.75">
      <c r="B11" s="467" t="s">
        <v>188</v>
      </c>
      <c r="C11" s="119" t="s">
        <v>189</v>
      </c>
      <c r="D11" s="178" t="s">
        <v>179</v>
      </c>
      <c r="E11" s="151"/>
      <c r="F11" s="148">
        <v>1.090277777777778</v>
      </c>
      <c r="G11" s="149"/>
      <c r="H11" s="149"/>
      <c r="I11" s="131"/>
      <c r="J11" s="148"/>
      <c r="K11" s="149"/>
      <c r="L11" s="131"/>
      <c r="M11" s="207"/>
      <c r="N11" s="208"/>
      <c r="O11" s="463"/>
      <c r="P11" s="266"/>
      <c r="Q11" s="60"/>
      <c r="R11" s="267"/>
      <c r="S11" s="266"/>
      <c r="T11" s="264"/>
      <c r="U11" s="563"/>
      <c r="V11" s="266"/>
      <c r="W11" s="264"/>
      <c r="X11" s="267"/>
      <c r="Y11" s="60"/>
      <c r="Z11" s="264"/>
      <c r="AA11" s="267"/>
      <c r="AB11" s="266"/>
      <c r="AC11" s="264"/>
      <c r="AD11" s="563"/>
      <c r="AE11" s="266"/>
      <c r="AF11" s="264"/>
      <c r="AG11" s="267"/>
      <c r="AH11" s="266"/>
      <c r="AI11" s="5"/>
      <c r="AJ11" s="178"/>
    </row>
    <row r="12" spans="2:36" ht="12.75">
      <c r="B12" s="470" t="s">
        <v>192</v>
      </c>
      <c r="C12" s="122" t="s">
        <v>193</v>
      </c>
      <c r="D12" s="191"/>
      <c r="E12" s="151"/>
      <c r="F12" s="148"/>
      <c r="G12" s="149"/>
      <c r="H12" s="149"/>
      <c r="I12" s="131"/>
      <c r="J12" s="148"/>
      <c r="K12" s="149"/>
      <c r="L12" s="131"/>
      <c r="M12" s="207"/>
      <c r="N12" s="208"/>
      <c r="O12" s="463"/>
      <c r="P12" s="266"/>
      <c r="Q12" s="60"/>
      <c r="R12" s="267"/>
      <c r="S12" s="266"/>
      <c r="T12" s="264"/>
      <c r="U12" s="563"/>
      <c r="V12" s="266"/>
      <c r="W12" s="264"/>
      <c r="X12" s="267"/>
      <c r="Y12" s="60"/>
      <c r="Z12" s="264"/>
      <c r="AA12" s="267"/>
      <c r="AB12" s="266"/>
      <c r="AC12" s="264"/>
      <c r="AD12" s="563"/>
      <c r="AE12" s="266"/>
      <c r="AF12" s="264"/>
      <c r="AG12" s="267"/>
      <c r="AH12" s="266"/>
      <c r="AI12" s="5"/>
      <c r="AJ12" s="178"/>
    </row>
    <row r="13" spans="2:36" ht="12.75">
      <c r="B13" s="470" t="s">
        <v>194</v>
      </c>
      <c r="C13" s="122" t="s">
        <v>195</v>
      </c>
      <c r="D13" s="191"/>
      <c r="E13" s="161">
        <v>1.1291666666666667</v>
      </c>
      <c r="F13" s="148"/>
      <c r="G13" s="150">
        <v>1.2090277777777778</v>
      </c>
      <c r="H13" s="159">
        <v>1.2750000000000001</v>
      </c>
      <c r="I13" s="131"/>
      <c r="J13" s="160">
        <v>1.1534722222222222</v>
      </c>
      <c r="K13" s="159">
        <v>1.190972222222222</v>
      </c>
      <c r="L13" s="131"/>
      <c r="M13" s="211">
        <v>1.1229166666666666</v>
      </c>
      <c r="N13" s="212">
        <v>1.3041666666666667</v>
      </c>
      <c r="O13" s="463"/>
      <c r="P13" s="278">
        <v>1.1881944444444443</v>
      </c>
      <c r="Q13" s="60"/>
      <c r="R13" s="267"/>
      <c r="S13" s="266"/>
      <c r="T13" s="264"/>
      <c r="U13" s="563"/>
      <c r="V13" s="266"/>
      <c r="W13" s="264"/>
      <c r="X13" s="267"/>
      <c r="Y13" s="60"/>
      <c r="Z13" s="264"/>
      <c r="AA13" s="267"/>
      <c r="AB13" s="266"/>
      <c r="AC13" s="264"/>
      <c r="AD13" s="563"/>
      <c r="AE13" s="266"/>
      <c r="AF13" s="264"/>
      <c r="AG13" s="267"/>
      <c r="AH13" s="266"/>
      <c r="AI13" s="5"/>
      <c r="AJ13" s="178"/>
    </row>
    <row r="14" spans="2:36" ht="12.75">
      <c r="B14" s="470" t="s">
        <v>196</v>
      </c>
      <c r="C14" s="122" t="s">
        <v>197</v>
      </c>
      <c r="D14" s="193" t="s">
        <v>405</v>
      </c>
      <c r="E14" s="161">
        <v>1.159722222222222</v>
      </c>
      <c r="F14" s="160">
        <v>1.176388888888889</v>
      </c>
      <c r="G14" s="150">
        <v>1.1145833333333333</v>
      </c>
      <c r="H14" s="173"/>
      <c r="I14" s="213"/>
      <c r="J14" s="160">
        <v>1.0625</v>
      </c>
      <c r="K14" s="150">
        <v>1.01875</v>
      </c>
      <c r="L14" s="131"/>
      <c r="M14" s="214">
        <v>0.9493055555555556</v>
      </c>
      <c r="N14" s="215">
        <v>0.9833333333333334</v>
      </c>
      <c r="O14" s="455">
        <v>1.0041666666666667</v>
      </c>
      <c r="P14" s="211">
        <v>0.93125</v>
      </c>
      <c r="Q14" s="60"/>
      <c r="R14" s="455">
        <v>0.9347222222222222</v>
      </c>
      <c r="S14" s="211">
        <v>0.93125</v>
      </c>
      <c r="T14" s="265"/>
      <c r="U14" s="564"/>
      <c r="V14" s="268"/>
      <c r="W14" s="265"/>
      <c r="X14" s="269"/>
      <c r="Y14" s="616"/>
      <c r="Z14" s="265"/>
      <c r="AA14" s="269"/>
      <c r="AB14" s="268"/>
      <c r="AC14" s="265"/>
      <c r="AD14" s="564"/>
      <c r="AE14" s="268"/>
      <c r="AF14" s="265"/>
      <c r="AG14" s="269"/>
      <c r="AH14" s="268"/>
      <c r="AI14" s="5"/>
      <c r="AJ14" s="178"/>
    </row>
    <row r="15" spans="2:36" ht="12.75">
      <c r="B15" s="470" t="s">
        <v>199</v>
      </c>
      <c r="C15" s="122" t="s">
        <v>200</v>
      </c>
      <c r="D15" s="191"/>
      <c r="E15" s="161">
        <v>1.1340277777777776</v>
      </c>
      <c r="F15" s="148"/>
      <c r="G15" s="149"/>
      <c r="H15" s="149"/>
      <c r="I15" s="131"/>
      <c r="J15" s="148"/>
      <c r="K15" s="149"/>
      <c r="L15" s="131"/>
      <c r="M15" s="207"/>
      <c r="N15" s="208"/>
      <c r="O15" s="463"/>
      <c r="P15" s="266"/>
      <c r="Q15" s="60"/>
      <c r="R15" s="267"/>
      <c r="S15" s="266"/>
      <c r="T15" s="264"/>
      <c r="U15" s="563"/>
      <c r="V15" s="266"/>
      <c r="W15" s="264"/>
      <c r="X15" s="267"/>
      <c r="Y15" s="60"/>
      <c r="Z15" s="264"/>
      <c r="AA15" s="267"/>
      <c r="AB15" s="266"/>
      <c r="AC15" s="264"/>
      <c r="AD15" s="563"/>
      <c r="AE15" s="266"/>
      <c r="AF15" s="264"/>
      <c r="AG15" s="267"/>
      <c r="AH15" s="266"/>
      <c r="AI15" s="5"/>
      <c r="AJ15" s="178"/>
    </row>
    <row r="16" spans="2:36" ht="12.75">
      <c r="B16" s="470" t="s">
        <v>203</v>
      </c>
      <c r="C16" s="122" t="s">
        <v>204</v>
      </c>
      <c r="D16" s="191" t="s">
        <v>185</v>
      </c>
      <c r="E16" s="161">
        <v>1.1375</v>
      </c>
      <c r="F16" s="148"/>
      <c r="G16" s="149"/>
      <c r="H16" s="149"/>
      <c r="I16" s="131"/>
      <c r="J16" s="148"/>
      <c r="K16" s="150">
        <v>1.0868055555555556</v>
      </c>
      <c r="L16" s="175">
        <v>1.1152777777777778</v>
      </c>
      <c r="M16" s="207"/>
      <c r="N16" s="208"/>
      <c r="O16" s="463"/>
      <c r="P16" s="266"/>
      <c r="Q16" s="60"/>
      <c r="R16" s="267"/>
      <c r="S16" s="266"/>
      <c r="T16" s="264"/>
      <c r="U16" s="563"/>
      <c r="V16" s="266"/>
      <c r="W16" s="264"/>
      <c r="X16" s="267"/>
      <c r="Y16" s="60"/>
      <c r="Z16" s="369">
        <v>0.9743055555555555</v>
      </c>
      <c r="AA16" s="267"/>
      <c r="AB16" s="266"/>
      <c r="AC16" s="264"/>
      <c r="AD16" s="563"/>
      <c r="AE16" s="266"/>
      <c r="AF16" s="264"/>
      <c r="AG16" s="267"/>
      <c r="AH16" s="266"/>
      <c r="AI16" s="5"/>
      <c r="AJ16" s="178"/>
    </row>
    <row r="17" spans="2:36" ht="12.75">
      <c r="B17" s="466" t="s">
        <v>203</v>
      </c>
      <c r="C17" s="122" t="s">
        <v>207</v>
      </c>
      <c r="D17" s="191" t="s">
        <v>185</v>
      </c>
      <c r="E17" s="161">
        <v>1.4375</v>
      </c>
      <c r="F17" s="148"/>
      <c r="G17" s="149"/>
      <c r="H17" s="149"/>
      <c r="I17" s="131"/>
      <c r="J17" s="148"/>
      <c r="K17" s="149"/>
      <c r="L17" s="176">
        <v>0.970138888888889</v>
      </c>
      <c r="M17" s="207"/>
      <c r="N17" s="215">
        <v>0.8923611111111112</v>
      </c>
      <c r="O17" s="463"/>
      <c r="P17" s="211">
        <v>1.003472222222222</v>
      </c>
      <c r="Q17" s="60"/>
      <c r="R17" s="459">
        <v>0.9180555555555556</v>
      </c>
      <c r="S17" s="266"/>
      <c r="T17" s="369">
        <v>0.9083333333333333</v>
      </c>
      <c r="U17" s="563"/>
      <c r="V17" s="266"/>
      <c r="W17" s="264"/>
      <c r="X17" s="267"/>
      <c r="Y17" s="60"/>
      <c r="Z17" s="264"/>
      <c r="AA17" s="267"/>
      <c r="AB17" s="266"/>
      <c r="AC17" s="369">
        <v>0.8881944444444444</v>
      </c>
      <c r="AD17" s="649">
        <v>0.9111111111111111</v>
      </c>
      <c r="AE17" s="608">
        <v>0.8965277777777777</v>
      </c>
      <c r="AF17" s="270"/>
      <c r="AG17" s="609"/>
      <c r="AH17" s="643">
        <v>0.9402777777777778</v>
      </c>
      <c r="AI17" s="5"/>
      <c r="AJ17" s="178"/>
    </row>
    <row r="18" spans="2:36" ht="12.75">
      <c r="B18" s="107" t="s">
        <v>399</v>
      </c>
      <c r="C18" s="361" t="s">
        <v>209</v>
      </c>
      <c r="D18" s="218" t="s">
        <v>185</v>
      </c>
      <c r="E18" s="152"/>
      <c r="F18" s="217"/>
      <c r="G18" s="153"/>
      <c r="H18" s="153"/>
      <c r="I18" s="218"/>
      <c r="J18" s="123"/>
      <c r="K18" s="115"/>
      <c r="L18" s="154"/>
      <c r="M18" s="207"/>
      <c r="N18" s="208"/>
      <c r="O18" s="463"/>
      <c r="P18" s="266"/>
      <c r="Q18" s="60"/>
      <c r="R18" s="459">
        <v>0.9465277777777777</v>
      </c>
      <c r="S18" s="266"/>
      <c r="T18" s="264"/>
      <c r="U18" s="563"/>
      <c r="V18" s="266"/>
      <c r="W18" s="264"/>
      <c r="X18" s="267"/>
      <c r="Y18" s="60"/>
      <c r="Z18" s="369">
        <v>0.9229166666666666</v>
      </c>
      <c r="AA18" s="267"/>
      <c r="AB18" s="266"/>
      <c r="AC18" s="264"/>
      <c r="AD18" s="563"/>
      <c r="AE18" s="266"/>
      <c r="AF18" s="264"/>
      <c r="AG18" s="267"/>
      <c r="AH18" s="266"/>
      <c r="AI18" s="5"/>
      <c r="AJ18" s="178"/>
    </row>
    <row r="19" spans="2:36" ht="12.75">
      <c r="B19" s="471" t="s">
        <v>210</v>
      </c>
      <c r="C19" s="125" t="s">
        <v>209</v>
      </c>
      <c r="D19" s="191" t="s">
        <v>179</v>
      </c>
      <c r="E19" s="155"/>
      <c r="F19" s="160" t="s">
        <v>211</v>
      </c>
      <c r="G19" s="150">
        <v>0.975</v>
      </c>
      <c r="H19" s="150">
        <v>0.9694444444444444</v>
      </c>
      <c r="I19" s="175">
        <v>1.1125</v>
      </c>
      <c r="J19" s="160">
        <v>0.8979166666666667</v>
      </c>
      <c r="K19" s="159">
        <v>0.9152777777777777</v>
      </c>
      <c r="L19" s="175">
        <v>0.9638888888888889</v>
      </c>
      <c r="M19" s="207"/>
      <c r="N19" s="208"/>
      <c r="O19" s="463"/>
      <c r="P19" s="266"/>
      <c r="Q19" s="60"/>
      <c r="R19" s="267"/>
      <c r="S19" s="266"/>
      <c r="T19" s="264"/>
      <c r="U19" s="563"/>
      <c r="V19" s="266"/>
      <c r="W19" s="264"/>
      <c r="X19" s="267"/>
      <c r="Y19" s="60"/>
      <c r="Z19" s="264"/>
      <c r="AA19" s="267"/>
      <c r="AB19" s="266"/>
      <c r="AC19" s="264"/>
      <c r="AD19" s="563"/>
      <c r="AE19" s="266"/>
      <c r="AF19" s="264"/>
      <c r="AG19" s="267"/>
      <c r="AH19" s="266"/>
      <c r="AI19" s="5"/>
      <c r="AJ19" s="178"/>
    </row>
    <row r="20" spans="2:36" ht="12.75">
      <c r="B20" s="471" t="s">
        <v>213</v>
      </c>
      <c r="C20" s="125" t="s">
        <v>212</v>
      </c>
      <c r="D20" s="193" t="s">
        <v>185</v>
      </c>
      <c r="E20" s="155"/>
      <c r="F20" s="148">
        <v>0.813888888888889</v>
      </c>
      <c r="G20" s="149"/>
      <c r="H20" s="150">
        <v>0.9909722222222223</v>
      </c>
      <c r="I20" s="176">
        <v>0.96875</v>
      </c>
      <c r="J20" s="160">
        <v>0.9541666666666666</v>
      </c>
      <c r="K20" s="149"/>
      <c r="L20" s="175">
        <v>1.0451388888888888</v>
      </c>
      <c r="M20" s="207"/>
      <c r="N20" s="208"/>
      <c r="O20" s="463"/>
      <c r="P20" s="211">
        <v>1.0819444444444444</v>
      </c>
      <c r="Q20" s="60"/>
      <c r="R20" s="455">
        <v>1.1576388888888889</v>
      </c>
      <c r="S20" s="266"/>
      <c r="T20" s="264"/>
      <c r="U20" s="563"/>
      <c r="V20" s="266"/>
      <c r="W20" s="264"/>
      <c r="X20" s="267"/>
      <c r="Y20" s="60"/>
      <c r="Z20" s="264"/>
      <c r="AA20" s="267"/>
      <c r="AB20" s="266"/>
      <c r="AC20" s="264"/>
      <c r="AD20" s="563"/>
      <c r="AE20" s="266"/>
      <c r="AF20" s="264"/>
      <c r="AG20" s="267"/>
      <c r="AH20" s="266"/>
      <c r="AI20" s="5"/>
      <c r="AJ20" s="178"/>
    </row>
    <row r="21" spans="2:36" ht="12.75">
      <c r="B21" s="471" t="s">
        <v>177</v>
      </c>
      <c r="C21" s="125" t="s">
        <v>214</v>
      </c>
      <c r="D21" s="193" t="s">
        <v>179</v>
      </c>
      <c r="E21" s="155"/>
      <c r="F21" s="160">
        <v>0.9881944444444444</v>
      </c>
      <c r="G21" s="149"/>
      <c r="H21" s="149"/>
      <c r="I21" s="131"/>
      <c r="J21" s="160">
        <v>0.9215277777777778</v>
      </c>
      <c r="K21" s="150">
        <v>0.8784722222222222</v>
      </c>
      <c r="L21" s="131"/>
      <c r="M21" s="207"/>
      <c r="N21" s="208"/>
      <c r="O21" s="463"/>
      <c r="P21" s="266"/>
      <c r="Q21" s="60"/>
      <c r="R21" s="267"/>
      <c r="S21" s="266"/>
      <c r="T21" s="264"/>
      <c r="U21" s="563"/>
      <c r="V21" s="266"/>
      <c r="W21" s="264"/>
      <c r="X21" s="267"/>
      <c r="Y21" s="60"/>
      <c r="Z21" s="264"/>
      <c r="AA21" s="267"/>
      <c r="AB21" s="266"/>
      <c r="AC21" s="264"/>
      <c r="AD21" s="563"/>
      <c r="AE21" s="266"/>
      <c r="AF21" s="264"/>
      <c r="AG21" s="267"/>
      <c r="AH21" s="266"/>
      <c r="AI21" s="5"/>
      <c r="AJ21" s="178"/>
    </row>
    <row r="22" spans="2:36" ht="12.75">
      <c r="B22" s="471" t="s">
        <v>191</v>
      </c>
      <c r="C22" s="125" t="s">
        <v>216</v>
      </c>
      <c r="D22" s="192"/>
      <c r="E22" s="155"/>
      <c r="F22" s="148"/>
      <c r="G22" s="149"/>
      <c r="H22" s="149"/>
      <c r="I22" s="131"/>
      <c r="J22" s="148"/>
      <c r="K22" s="149"/>
      <c r="L22" s="131"/>
      <c r="M22" s="207"/>
      <c r="N22" s="215">
        <v>0.9798611111111111</v>
      </c>
      <c r="O22" s="455">
        <v>1.0479166666666666</v>
      </c>
      <c r="P22" s="268"/>
      <c r="Q22" s="60"/>
      <c r="R22" s="269"/>
      <c r="S22" s="268"/>
      <c r="T22" s="265"/>
      <c r="U22" s="564"/>
      <c r="V22" s="268"/>
      <c r="W22" s="265"/>
      <c r="X22" s="269"/>
      <c r="Y22" s="616"/>
      <c r="Z22" s="265"/>
      <c r="AA22" s="269"/>
      <c r="AB22" s="268"/>
      <c r="AC22" s="265"/>
      <c r="AD22" s="564"/>
      <c r="AE22" s="268"/>
      <c r="AF22" s="265"/>
      <c r="AG22" s="269"/>
      <c r="AH22" s="268"/>
      <c r="AI22" s="5"/>
      <c r="AJ22" s="178"/>
    </row>
    <row r="23" spans="2:36" ht="12.75">
      <c r="B23" s="472" t="s">
        <v>220</v>
      </c>
      <c r="C23" s="126" t="s">
        <v>219</v>
      </c>
      <c r="D23" s="193" t="s">
        <v>221</v>
      </c>
      <c r="E23" s="155"/>
      <c r="F23" s="160">
        <v>0.9923611111111111</v>
      </c>
      <c r="G23" s="149"/>
      <c r="H23" s="149"/>
      <c r="I23" s="131"/>
      <c r="J23" s="148"/>
      <c r="K23" s="149"/>
      <c r="L23" s="131"/>
      <c r="M23" s="207"/>
      <c r="N23" s="208"/>
      <c r="O23" s="463"/>
      <c r="P23" s="266"/>
      <c r="Q23" s="60"/>
      <c r="R23" s="267"/>
      <c r="S23" s="266"/>
      <c r="T23" s="264"/>
      <c r="U23" s="563"/>
      <c r="V23" s="266"/>
      <c r="W23" s="264"/>
      <c r="X23" s="267"/>
      <c r="Y23" s="60"/>
      <c r="Z23" s="264"/>
      <c r="AA23" s="267"/>
      <c r="AB23" s="266"/>
      <c r="AC23" s="264"/>
      <c r="AD23" s="563"/>
      <c r="AE23" s="266"/>
      <c r="AF23" s="264"/>
      <c r="AG23" s="267"/>
      <c r="AH23" s="266"/>
      <c r="AI23" s="5"/>
      <c r="AJ23" s="178"/>
    </row>
    <row r="24" spans="2:36" ht="12.75">
      <c r="B24" s="472" t="s">
        <v>210</v>
      </c>
      <c r="C24" s="126" t="s">
        <v>222</v>
      </c>
      <c r="D24" s="193"/>
      <c r="E24" s="155"/>
      <c r="F24" s="148"/>
      <c r="G24" s="149"/>
      <c r="H24" s="149"/>
      <c r="I24" s="131"/>
      <c r="J24" s="148"/>
      <c r="K24" s="149"/>
      <c r="L24" s="131"/>
      <c r="M24" s="207"/>
      <c r="N24" s="208"/>
      <c r="O24" s="463"/>
      <c r="P24" s="266"/>
      <c r="Q24" s="60"/>
      <c r="R24" s="267"/>
      <c r="S24" s="266"/>
      <c r="T24" s="264"/>
      <c r="U24" s="563"/>
      <c r="V24" s="266"/>
      <c r="W24" s="264"/>
      <c r="X24" s="267"/>
      <c r="Y24" s="60"/>
      <c r="Z24" s="264"/>
      <c r="AA24" s="267"/>
      <c r="AB24" s="266"/>
      <c r="AC24" s="264"/>
      <c r="AD24" s="563"/>
      <c r="AE24" s="266"/>
      <c r="AF24" s="264"/>
      <c r="AG24" s="267"/>
      <c r="AH24" s="266"/>
      <c r="AI24" s="5"/>
      <c r="AJ24" s="178"/>
    </row>
    <row r="25" spans="2:36" ht="12.75">
      <c r="B25" s="472" t="s">
        <v>224</v>
      </c>
      <c r="C25" s="126" t="s">
        <v>223</v>
      </c>
      <c r="D25" s="193" t="s">
        <v>179</v>
      </c>
      <c r="E25" s="155"/>
      <c r="F25" s="148">
        <v>0.9520833333333334</v>
      </c>
      <c r="G25" s="150">
        <v>1.2895833333333333</v>
      </c>
      <c r="H25" s="150">
        <v>1.2604166666666667</v>
      </c>
      <c r="I25" s="131"/>
      <c r="J25" s="148"/>
      <c r="K25" s="149"/>
      <c r="L25" s="131"/>
      <c r="M25" s="207"/>
      <c r="N25" s="208"/>
      <c r="O25" s="463"/>
      <c r="P25" s="266"/>
      <c r="Q25" s="60"/>
      <c r="R25" s="267"/>
      <c r="S25" s="266"/>
      <c r="T25" s="264"/>
      <c r="U25" s="563"/>
      <c r="V25" s="266"/>
      <c r="W25" s="264"/>
      <c r="X25" s="267"/>
      <c r="Y25" s="60"/>
      <c r="Z25" s="264"/>
      <c r="AA25" s="267"/>
      <c r="AB25" s="266"/>
      <c r="AC25" s="264"/>
      <c r="AD25" s="563"/>
      <c r="AE25" s="266"/>
      <c r="AF25" s="264"/>
      <c r="AG25" s="267"/>
      <c r="AH25" s="266"/>
      <c r="AI25" s="5"/>
      <c r="AJ25" s="178"/>
    </row>
    <row r="26" spans="2:36" ht="12.75">
      <c r="B26" s="472" t="s">
        <v>210</v>
      </c>
      <c r="C26" s="126" t="s">
        <v>225</v>
      </c>
      <c r="D26" s="193"/>
      <c r="E26" s="155"/>
      <c r="F26" s="148"/>
      <c r="G26" s="149"/>
      <c r="H26" s="149"/>
      <c r="I26" s="131"/>
      <c r="J26" s="148"/>
      <c r="K26" s="149"/>
      <c r="L26" s="131"/>
      <c r="M26" s="207"/>
      <c r="N26" s="212">
        <v>1.1458333333333333</v>
      </c>
      <c r="O26" s="463"/>
      <c r="P26" s="266"/>
      <c r="Q26" s="60"/>
      <c r="R26" s="267"/>
      <c r="S26" s="266"/>
      <c r="T26" s="264"/>
      <c r="U26" s="563"/>
      <c r="V26" s="266"/>
      <c r="W26" s="264"/>
      <c r="X26" s="267"/>
      <c r="Y26" s="60"/>
      <c r="Z26" s="264"/>
      <c r="AA26" s="267"/>
      <c r="AB26" s="266"/>
      <c r="AC26" s="264"/>
      <c r="AD26" s="563"/>
      <c r="AE26" s="266"/>
      <c r="AF26" s="264"/>
      <c r="AG26" s="267"/>
      <c r="AH26" s="266"/>
      <c r="AI26" s="5"/>
      <c r="AJ26" s="178"/>
    </row>
    <row r="27" spans="2:36" ht="12.75">
      <c r="B27" s="472" t="s">
        <v>177</v>
      </c>
      <c r="C27" s="126" t="s">
        <v>226</v>
      </c>
      <c r="D27" s="193"/>
      <c r="E27" s="155"/>
      <c r="F27" s="148"/>
      <c r="G27" s="149"/>
      <c r="H27" s="149"/>
      <c r="I27" s="131"/>
      <c r="J27" s="148"/>
      <c r="K27" s="149"/>
      <c r="L27" s="131"/>
      <c r="M27" s="207"/>
      <c r="N27" s="208"/>
      <c r="O27" s="463"/>
      <c r="P27" s="266"/>
      <c r="Q27" s="60"/>
      <c r="R27" s="267"/>
      <c r="S27" s="266"/>
      <c r="T27" s="264"/>
      <c r="U27" s="563"/>
      <c r="V27" s="266"/>
      <c r="W27" s="264"/>
      <c r="X27" s="267"/>
      <c r="Y27" s="60"/>
      <c r="Z27" s="264"/>
      <c r="AA27" s="267"/>
      <c r="AB27" s="266"/>
      <c r="AC27" s="264"/>
      <c r="AD27" s="563"/>
      <c r="AE27" s="266"/>
      <c r="AF27" s="264"/>
      <c r="AG27" s="267"/>
      <c r="AH27" s="266"/>
      <c r="AI27" s="5"/>
      <c r="AJ27" s="178"/>
    </row>
    <row r="28" spans="2:36" ht="12.75">
      <c r="B28" s="472" t="s">
        <v>228</v>
      </c>
      <c r="C28" s="126" t="s">
        <v>227</v>
      </c>
      <c r="D28" s="193"/>
      <c r="E28" s="155"/>
      <c r="F28" s="148"/>
      <c r="G28" s="149"/>
      <c r="H28" s="149"/>
      <c r="I28" s="131"/>
      <c r="J28" s="148"/>
      <c r="K28" s="149"/>
      <c r="L28" s="131"/>
      <c r="M28" s="207"/>
      <c r="N28" s="212">
        <v>1.1555555555555557</v>
      </c>
      <c r="O28" s="455">
        <v>1.2631944444444445</v>
      </c>
      <c r="P28" s="268"/>
      <c r="Q28" s="60"/>
      <c r="R28" s="460">
        <v>0.9868055555555556</v>
      </c>
      <c r="S28" s="278" t="s">
        <v>437</v>
      </c>
      <c r="T28" s="265"/>
      <c r="U28" s="564"/>
      <c r="V28" s="268"/>
      <c r="W28" s="265"/>
      <c r="X28" s="269"/>
      <c r="Y28" s="616"/>
      <c r="Z28" s="265"/>
      <c r="AA28" s="269"/>
      <c r="AB28" s="268"/>
      <c r="AC28" s="265"/>
      <c r="AD28" s="564"/>
      <c r="AE28" s="268"/>
      <c r="AF28" s="265"/>
      <c r="AG28" s="269"/>
      <c r="AH28" s="268"/>
      <c r="AI28" s="5"/>
      <c r="AJ28" s="178"/>
    </row>
    <row r="29" spans="2:36" ht="12.75">
      <c r="B29" s="472" t="s">
        <v>439</v>
      </c>
      <c r="C29" s="126" t="s">
        <v>438</v>
      </c>
      <c r="D29" s="193" t="s">
        <v>441</v>
      </c>
      <c r="E29" s="155"/>
      <c r="F29" s="148"/>
      <c r="G29" s="149"/>
      <c r="H29" s="149"/>
      <c r="I29" s="131"/>
      <c r="J29" s="148"/>
      <c r="K29" s="149"/>
      <c r="L29" s="131"/>
      <c r="M29" s="207"/>
      <c r="N29" s="208"/>
      <c r="O29" s="463"/>
      <c r="P29" s="266"/>
      <c r="Q29" s="60"/>
      <c r="R29" s="267"/>
      <c r="S29" s="211">
        <v>1.0409722222222222</v>
      </c>
      <c r="T29" s="264"/>
      <c r="U29" s="563"/>
      <c r="V29" s="266"/>
      <c r="W29" s="264"/>
      <c r="X29" s="267"/>
      <c r="Y29" s="60"/>
      <c r="Z29" s="264"/>
      <c r="AA29" s="267"/>
      <c r="AB29" s="266"/>
      <c r="AC29" s="264"/>
      <c r="AD29" s="563"/>
      <c r="AE29" s="266"/>
      <c r="AF29" s="264"/>
      <c r="AG29" s="267"/>
      <c r="AH29" s="266"/>
      <c r="AI29" s="5"/>
      <c r="AJ29" s="178"/>
    </row>
    <row r="30" spans="2:36" ht="12.75">
      <c r="B30" s="473" t="s">
        <v>228</v>
      </c>
      <c r="C30" s="143" t="s">
        <v>230</v>
      </c>
      <c r="D30" s="194"/>
      <c r="E30" s="221"/>
      <c r="F30" s="185"/>
      <c r="G30" s="166"/>
      <c r="H30" s="166"/>
      <c r="I30" s="222"/>
      <c r="J30" s="185"/>
      <c r="K30" s="166"/>
      <c r="L30" s="222"/>
      <c r="M30" s="223"/>
      <c r="N30" s="224"/>
      <c r="O30" s="464"/>
      <c r="P30" s="266"/>
      <c r="Q30" s="60"/>
      <c r="R30" s="267"/>
      <c r="S30" s="266"/>
      <c r="T30" s="264"/>
      <c r="U30" s="563"/>
      <c r="V30" s="279">
        <v>0.7125</v>
      </c>
      <c r="W30" s="411">
        <v>0.7138888888888889</v>
      </c>
      <c r="X30" s="267"/>
      <c r="Y30" s="60"/>
      <c r="Z30" s="368">
        <v>1.0020833333333334</v>
      </c>
      <c r="AA30" s="455">
        <v>1.0888888888888888</v>
      </c>
      <c r="AB30" s="278">
        <v>1.104861111111111</v>
      </c>
      <c r="AC30" s="265"/>
      <c r="AD30" s="650">
        <v>1.0680555555555555</v>
      </c>
      <c r="AE30" s="278">
        <v>1.136111111111111</v>
      </c>
      <c r="AF30" s="265"/>
      <c r="AG30" s="269" t="s">
        <v>437</v>
      </c>
      <c r="AH30" s="268"/>
      <c r="AI30" s="5"/>
      <c r="AJ30" s="178"/>
    </row>
    <row r="31" spans="2:36" ht="12.75">
      <c r="B31" s="472" t="s">
        <v>252</v>
      </c>
      <c r="C31" s="126" t="s">
        <v>251</v>
      </c>
      <c r="D31" s="178"/>
      <c r="E31" s="225"/>
      <c r="F31" s="119"/>
      <c r="G31" s="5"/>
      <c r="H31" s="5"/>
      <c r="I31" s="178"/>
      <c r="J31" s="119"/>
      <c r="K31" s="5"/>
      <c r="L31" s="226">
        <v>1.1868055555555557</v>
      </c>
      <c r="M31" s="214">
        <v>0.9874999999999999</v>
      </c>
      <c r="N31" s="208"/>
      <c r="O31" s="455">
        <v>1.1375</v>
      </c>
      <c r="P31" s="268"/>
      <c r="Q31" s="60"/>
      <c r="R31" s="269"/>
      <c r="S31" s="268"/>
      <c r="T31" s="265"/>
      <c r="U31" s="564"/>
      <c r="V31" s="268"/>
      <c r="W31" s="265"/>
      <c r="X31" s="269"/>
      <c r="Y31" s="616"/>
      <c r="Z31" s="265"/>
      <c r="AA31" s="269"/>
      <c r="AB31" s="268"/>
      <c r="AC31" s="265"/>
      <c r="AD31" s="564"/>
      <c r="AE31" s="268"/>
      <c r="AF31" s="265"/>
      <c r="AG31" s="269"/>
      <c r="AH31" s="268"/>
      <c r="AI31" s="5"/>
      <c r="AJ31" s="178"/>
    </row>
    <row r="32" spans="2:36" ht="12.75">
      <c r="B32" s="472" t="s">
        <v>250</v>
      </c>
      <c r="C32" s="126" t="s">
        <v>276</v>
      </c>
      <c r="D32" s="178"/>
      <c r="E32" s="225"/>
      <c r="F32" s="119"/>
      <c r="G32" s="5"/>
      <c r="H32" s="5"/>
      <c r="I32" s="178"/>
      <c r="J32" s="119"/>
      <c r="K32" s="5"/>
      <c r="L32" s="227"/>
      <c r="M32" s="228"/>
      <c r="N32" s="212">
        <v>1.1902777777777778</v>
      </c>
      <c r="O32" s="463"/>
      <c r="P32" s="266"/>
      <c r="Q32" s="60"/>
      <c r="R32" s="267"/>
      <c r="S32" s="266"/>
      <c r="T32" s="264"/>
      <c r="U32" s="563"/>
      <c r="V32" s="266"/>
      <c r="W32" s="264"/>
      <c r="X32" s="267"/>
      <c r="Y32" s="60"/>
      <c r="Z32" s="264"/>
      <c r="AA32" s="267"/>
      <c r="AB32" s="266"/>
      <c r="AC32" s="264"/>
      <c r="AD32" s="563"/>
      <c r="AE32" s="266"/>
      <c r="AF32" s="264"/>
      <c r="AG32" s="267"/>
      <c r="AH32" s="266"/>
      <c r="AI32" s="5"/>
      <c r="AJ32" s="178"/>
    </row>
    <row r="33" spans="2:36" ht="12.75">
      <c r="B33" s="472" t="s">
        <v>284</v>
      </c>
      <c r="C33" s="126" t="s">
        <v>285</v>
      </c>
      <c r="D33" s="154" t="s">
        <v>405</v>
      </c>
      <c r="E33" s="225"/>
      <c r="F33" s="119"/>
      <c r="G33" s="5"/>
      <c r="H33" s="5"/>
      <c r="I33" s="178"/>
      <c r="J33" s="119"/>
      <c r="K33" s="5"/>
      <c r="L33" s="226">
        <v>1.1229166666666666</v>
      </c>
      <c r="M33" s="211">
        <v>1.0319444444444443</v>
      </c>
      <c r="N33" s="270">
        <v>0.9597222222222223</v>
      </c>
      <c r="O33" s="463"/>
      <c r="P33" s="214">
        <v>0.975</v>
      </c>
      <c r="Q33" s="60"/>
      <c r="R33" s="455">
        <v>1.01875</v>
      </c>
      <c r="S33" s="278">
        <v>1.0250000000000001</v>
      </c>
      <c r="T33" s="264"/>
      <c r="U33" s="565">
        <v>1.0562500000000001</v>
      </c>
      <c r="V33" s="268"/>
      <c r="W33" s="265"/>
      <c r="X33" s="269"/>
      <c r="Y33" s="616"/>
      <c r="Z33" s="265"/>
      <c r="AA33" s="269"/>
      <c r="AB33" s="268"/>
      <c r="AC33" s="265"/>
      <c r="AD33" s="564"/>
      <c r="AE33" s="268"/>
      <c r="AF33" s="265"/>
      <c r="AG33" s="269"/>
      <c r="AH33" s="268"/>
      <c r="AI33" s="5"/>
      <c r="AJ33" s="178"/>
    </row>
    <row r="34" spans="2:36" ht="12.75">
      <c r="B34" s="472" t="s">
        <v>234</v>
      </c>
      <c r="C34" s="126" t="s">
        <v>294</v>
      </c>
      <c r="D34" s="178" t="s">
        <v>405</v>
      </c>
      <c r="E34" s="225"/>
      <c r="F34" s="119"/>
      <c r="G34" s="5"/>
      <c r="H34" s="5"/>
      <c r="I34" s="178"/>
      <c r="J34" s="119"/>
      <c r="K34" s="5"/>
      <c r="L34" s="178"/>
      <c r="M34" s="214">
        <v>0.9354166666666667</v>
      </c>
      <c r="N34" s="215">
        <v>0.9722222222222222</v>
      </c>
      <c r="O34" s="455">
        <v>1.0715277777777776</v>
      </c>
      <c r="P34" s="211">
        <v>0.9173611111111111</v>
      </c>
      <c r="Q34" s="60"/>
      <c r="R34" s="460">
        <v>0.8486111111111111</v>
      </c>
      <c r="S34" s="211">
        <v>1.0451388888888888</v>
      </c>
      <c r="T34" s="368">
        <v>0.9770833333333333</v>
      </c>
      <c r="U34" s="565">
        <v>1.0326388888888889</v>
      </c>
      <c r="V34" s="268"/>
      <c r="W34" s="265"/>
      <c r="X34" s="269"/>
      <c r="Y34" s="617">
        <v>0.9798611111111111</v>
      </c>
      <c r="Z34" s="368">
        <v>0.9500000000000001</v>
      </c>
      <c r="AA34" s="455">
        <v>1.0756944444444445</v>
      </c>
      <c r="AB34" s="268"/>
      <c r="AC34" s="265"/>
      <c r="AD34" s="564"/>
      <c r="AE34" s="268"/>
      <c r="AF34" s="265"/>
      <c r="AG34" s="269"/>
      <c r="AH34" s="268"/>
      <c r="AI34" s="5"/>
      <c r="AJ34" s="178"/>
    </row>
    <row r="35" spans="2:36" ht="12.75">
      <c r="B35" s="472" t="s">
        <v>235</v>
      </c>
      <c r="C35" s="126" t="s">
        <v>394</v>
      </c>
      <c r="D35" s="178" t="s">
        <v>179</v>
      </c>
      <c r="E35" s="225"/>
      <c r="F35" s="119"/>
      <c r="G35" s="5"/>
      <c r="H35" s="5"/>
      <c r="I35" s="178"/>
      <c r="J35" s="119"/>
      <c r="K35" s="5"/>
      <c r="L35" s="178"/>
      <c r="M35" s="279"/>
      <c r="N35" s="270"/>
      <c r="O35" s="269"/>
      <c r="P35" s="211">
        <v>0.9423611111111111</v>
      </c>
      <c r="Q35" s="60"/>
      <c r="R35" s="460">
        <v>0.8916666666666666</v>
      </c>
      <c r="S35" s="278">
        <v>0.9381944444444444</v>
      </c>
      <c r="T35" s="368">
        <v>0.813888888888889</v>
      </c>
      <c r="U35" s="565">
        <v>0.9</v>
      </c>
      <c r="V35" s="268">
        <v>0.9944444444444445</v>
      </c>
      <c r="W35" s="368">
        <v>0.9944444444444445</v>
      </c>
      <c r="X35" s="269"/>
      <c r="Y35" s="618">
        <v>0.9895833333333334</v>
      </c>
      <c r="Z35" s="480">
        <v>1.0152777777777777</v>
      </c>
      <c r="AA35" s="455">
        <v>1.0430555555555556</v>
      </c>
      <c r="AB35" s="278">
        <v>1.04375</v>
      </c>
      <c r="AC35" s="368">
        <v>0.9138888888888889</v>
      </c>
      <c r="AD35" s="565">
        <v>1.0152777777777777</v>
      </c>
      <c r="AE35" s="268"/>
      <c r="AF35" s="265"/>
      <c r="AG35" s="269"/>
      <c r="AH35" s="278">
        <v>1.0166666666666666</v>
      </c>
      <c r="AI35" s="5"/>
      <c r="AJ35" s="178"/>
    </row>
    <row r="36" spans="2:36" ht="12.75">
      <c r="B36" s="472" t="s">
        <v>545</v>
      </c>
      <c r="C36" s="126" t="s">
        <v>408</v>
      </c>
      <c r="D36" s="178"/>
      <c r="E36" s="225"/>
      <c r="F36" s="119"/>
      <c r="G36" s="5"/>
      <c r="H36" s="5"/>
      <c r="I36" s="178"/>
      <c r="J36" s="119"/>
      <c r="K36" s="5"/>
      <c r="L36" s="178"/>
      <c r="M36" s="279"/>
      <c r="N36" s="270"/>
      <c r="O36" s="269"/>
      <c r="P36" s="268"/>
      <c r="Q36" s="60"/>
      <c r="R36" s="269"/>
      <c r="S36" s="268"/>
      <c r="T36" s="265"/>
      <c r="U36" s="564"/>
      <c r="V36" s="268"/>
      <c r="W36" s="265"/>
      <c r="X36" s="269"/>
      <c r="Y36" s="616"/>
      <c r="Z36" s="265"/>
      <c r="AA36" s="460">
        <v>1.1388888888888888</v>
      </c>
      <c r="AB36" s="211">
        <v>1.0409722222222222</v>
      </c>
      <c r="AC36" s="265"/>
      <c r="AD36" s="564"/>
      <c r="AE36" s="268"/>
      <c r="AF36" s="265"/>
      <c r="AG36" s="269"/>
      <c r="AH36" s="268"/>
      <c r="AI36" s="5"/>
      <c r="AJ36" s="178"/>
    </row>
    <row r="37" spans="2:36" ht="12.75">
      <c r="B37" s="580" t="s">
        <v>675</v>
      </c>
      <c r="C37" s="581" t="s">
        <v>676</v>
      </c>
      <c r="D37" s="314"/>
      <c r="E37" s="582"/>
      <c r="F37" s="583"/>
      <c r="G37" s="316"/>
      <c r="H37" s="316"/>
      <c r="I37" s="314"/>
      <c r="J37" s="583"/>
      <c r="K37" s="316"/>
      <c r="L37" s="314"/>
      <c r="M37" s="228"/>
      <c r="N37" s="584"/>
      <c r="O37" s="585"/>
      <c r="P37" s="586"/>
      <c r="Q37" s="587"/>
      <c r="R37" s="585"/>
      <c r="S37" s="586"/>
      <c r="T37" s="588"/>
      <c r="U37" s="589"/>
      <c r="V37" s="586"/>
      <c r="W37" s="588"/>
      <c r="X37" s="585"/>
      <c r="Y37" s="619"/>
      <c r="Z37" s="588"/>
      <c r="AA37" s="585"/>
      <c r="AB37" s="586"/>
      <c r="AC37" s="368">
        <v>0.9666666666666667</v>
      </c>
      <c r="AD37" s="565">
        <v>1.0888888888888888</v>
      </c>
      <c r="AE37" s="268"/>
      <c r="AF37" s="265"/>
      <c r="AG37" s="269"/>
      <c r="AH37" s="268"/>
      <c r="AI37" s="5"/>
      <c r="AJ37" s="178"/>
    </row>
    <row r="38" spans="2:36" ht="12.75">
      <c r="B38" s="472" t="s">
        <v>235</v>
      </c>
      <c r="C38" s="126" t="s">
        <v>236</v>
      </c>
      <c r="D38" s="178"/>
      <c r="E38" s="225"/>
      <c r="F38" s="119"/>
      <c r="G38" s="5"/>
      <c r="H38" s="5"/>
      <c r="I38" s="178"/>
      <c r="J38" s="119"/>
      <c r="K38" s="5"/>
      <c r="L38" s="178"/>
      <c r="M38" s="211">
        <v>1.2729166666666667</v>
      </c>
      <c r="N38" s="208"/>
      <c r="O38" s="463"/>
      <c r="P38" s="266"/>
      <c r="Q38" s="60"/>
      <c r="R38" s="459">
        <v>0.9034722222222222</v>
      </c>
      <c r="S38" s="266"/>
      <c r="T38" s="264"/>
      <c r="U38" s="563"/>
      <c r="V38" s="268">
        <v>1.1333333333333333</v>
      </c>
      <c r="W38" s="264"/>
      <c r="X38" s="267"/>
      <c r="Y38" s="60"/>
      <c r="Z38" s="265">
        <v>1.3277777777777777</v>
      </c>
      <c r="AA38" s="267"/>
      <c r="AB38" s="266"/>
      <c r="AC38" s="264"/>
      <c r="AD38" s="563"/>
      <c r="AE38" s="266"/>
      <c r="AF38" s="264"/>
      <c r="AG38" s="267"/>
      <c r="AH38" s="266"/>
      <c r="AI38" s="5"/>
      <c r="AJ38" s="178"/>
    </row>
    <row r="39" spans="2:36" ht="12.75">
      <c r="B39" s="472" t="s">
        <v>295</v>
      </c>
      <c r="C39" s="126" t="s">
        <v>296</v>
      </c>
      <c r="D39" s="178"/>
      <c r="E39" s="225"/>
      <c r="F39" s="119"/>
      <c r="G39" s="5"/>
      <c r="H39" s="5"/>
      <c r="I39" s="178"/>
      <c r="J39" s="119"/>
      <c r="K39" s="5"/>
      <c r="L39" s="178"/>
      <c r="M39" s="119"/>
      <c r="N39" s="230">
        <v>0.9527777777777778</v>
      </c>
      <c r="O39" s="178"/>
      <c r="P39" s="122"/>
      <c r="Q39" s="60"/>
      <c r="R39" s="191"/>
      <c r="S39" s="122"/>
      <c r="T39" s="2"/>
      <c r="U39" s="61"/>
      <c r="V39" s="122"/>
      <c r="W39" s="2"/>
      <c r="X39" s="191"/>
      <c r="Y39" s="55"/>
      <c r="Z39" s="2"/>
      <c r="AA39" s="191"/>
      <c r="AB39" s="122"/>
      <c r="AC39" s="2"/>
      <c r="AD39" s="61"/>
      <c r="AE39" s="122"/>
      <c r="AF39" s="2"/>
      <c r="AG39" s="191"/>
      <c r="AH39" s="122"/>
      <c r="AI39" s="5"/>
      <c r="AJ39" s="178"/>
    </row>
    <row r="40" spans="2:36" ht="12.75">
      <c r="B40" s="472" t="s">
        <v>297</v>
      </c>
      <c r="C40" s="126" t="s">
        <v>298</v>
      </c>
      <c r="D40" s="178"/>
      <c r="E40" s="225"/>
      <c r="F40" s="119"/>
      <c r="G40" s="5"/>
      <c r="H40" s="5"/>
      <c r="I40" s="178"/>
      <c r="J40" s="119"/>
      <c r="K40" s="5"/>
      <c r="L40" s="178"/>
      <c r="M40" s="119"/>
      <c r="N40" s="230">
        <v>0.9743055555555555</v>
      </c>
      <c r="O40" s="178"/>
      <c r="P40" s="122"/>
      <c r="Q40" s="60"/>
      <c r="R40" s="191"/>
      <c r="S40" s="122"/>
      <c r="T40" s="2"/>
      <c r="U40" s="61"/>
      <c r="V40" s="122"/>
      <c r="W40" s="2"/>
      <c r="X40" s="191"/>
      <c r="Y40" s="55"/>
      <c r="Z40" s="2"/>
      <c r="AA40" s="191"/>
      <c r="AB40" s="122"/>
      <c r="AC40" s="2"/>
      <c r="AD40" s="61"/>
      <c r="AE40" s="122"/>
      <c r="AF40" s="2"/>
      <c r="AG40" s="191"/>
      <c r="AH40" s="122"/>
      <c r="AI40" s="5"/>
      <c r="AJ40" s="178"/>
    </row>
    <row r="41" spans="2:36" ht="12.75" customHeight="1">
      <c r="B41" s="472" t="s">
        <v>191</v>
      </c>
      <c r="C41" s="126" t="s">
        <v>231</v>
      </c>
      <c r="D41" s="178" t="s">
        <v>179</v>
      </c>
      <c r="E41" s="225"/>
      <c r="F41" s="119"/>
      <c r="G41" s="5"/>
      <c r="H41" s="5"/>
      <c r="I41" s="178"/>
      <c r="J41" s="119"/>
      <c r="K41" s="5"/>
      <c r="L41" s="178"/>
      <c r="M41" s="119"/>
      <c r="N41" s="120">
        <v>1.0048611111111112</v>
      </c>
      <c r="O41" s="178"/>
      <c r="P41" s="122"/>
      <c r="Q41" s="60"/>
      <c r="R41" s="179">
        <v>0.8673611111111111</v>
      </c>
      <c r="S41" s="122"/>
      <c r="T41" s="2"/>
      <c r="U41" s="61"/>
      <c r="V41" s="122"/>
      <c r="W41" s="2"/>
      <c r="X41" s="191"/>
      <c r="Y41" s="55"/>
      <c r="Z41" s="2"/>
      <c r="AA41" s="191"/>
      <c r="AB41" s="122"/>
      <c r="AC41" s="2"/>
      <c r="AD41" s="61"/>
      <c r="AE41" s="122"/>
      <c r="AF41" s="2"/>
      <c r="AG41" s="191"/>
      <c r="AH41" s="122"/>
      <c r="AI41" s="5"/>
      <c r="AJ41" s="178"/>
    </row>
    <row r="42" spans="2:36" ht="12.75" customHeight="1">
      <c r="B42" s="473" t="s">
        <v>272</v>
      </c>
      <c r="C42" s="143" t="s">
        <v>216</v>
      </c>
      <c r="D42" s="287"/>
      <c r="E42" s="299"/>
      <c r="F42" s="291"/>
      <c r="G42" s="289"/>
      <c r="H42" s="289"/>
      <c r="I42" s="287"/>
      <c r="J42" s="291"/>
      <c r="K42" s="289"/>
      <c r="L42" s="287"/>
      <c r="M42" s="291"/>
      <c r="N42" s="284"/>
      <c r="O42" s="287"/>
      <c r="P42" s="300"/>
      <c r="Q42" s="60"/>
      <c r="R42" s="461"/>
      <c r="S42" s="358">
        <v>1.1277777777777778</v>
      </c>
      <c r="T42" s="2"/>
      <c r="U42" s="61"/>
      <c r="V42" s="122"/>
      <c r="W42" s="2"/>
      <c r="X42" s="191"/>
      <c r="Y42" s="55"/>
      <c r="Z42" s="2"/>
      <c r="AA42" s="191"/>
      <c r="AB42" s="122"/>
      <c r="AC42" s="2"/>
      <c r="AD42" s="61"/>
      <c r="AE42" s="122"/>
      <c r="AF42" s="2"/>
      <c r="AG42" s="191"/>
      <c r="AH42" s="122"/>
      <c r="AI42" s="5"/>
      <c r="AJ42" s="178"/>
    </row>
    <row r="43" spans="2:36" ht="12.75">
      <c r="B43" s="473" t="s">
        <v>402</v>
      </c>
      <c r="C43" s="143" t="s">
        <v>401</v>
      </c>
      <c r="D43" s="287" t="s">
        <v>185</v>
      </c>
      <c r="E43" s="299"/>
      <c r="F43" s="291"/>
      <c r="G43" s="289"/>
      <c r="H43" s="289"/>
      <c r="I43" s="287"/>
      <c r="J43" s="291"/>
      <c r="K43" s="289"/>
      <c r="L43" s="287"/>
      <c r="M43" s="291"/>
      <c r="N43" s="284"/>
      <c r="O43" s="287"/>
      <c r="P43" s="300"/>
      <c r="Q43" s="60"/>
      <c r="R43" s="462">
        <v>0.9236111111111112</v>
      </c>
      <c r="S43" s="272">
        <v>0.9486111111111111</v>
      </c>
      <c r="T43" s="219">
        <v>0.8638888888888889</v>
      </c>
      <c r="U43" s="341">
        <v>0.9375</v>
      </c>
      <c r="V43" s="297"/>
      <c r="W43" s="306"/>
      <c r="X43" s="396"/>
      <c r="Y43" s="237"/>
      <c r="Z43" s="306"/>
      <c r="AA43" s="396"/>
      <c r="AB43" s="297"/>
      <c r="AC43" s="306"/>
      <c r="AD43" s="366"/>
      <c r="AE43" s="297"/>
      <c r="AF43" s="306"/>
      <c r="AG43" s="396"/>
      <c r="AH43" s="297"/>
      <c r="AI43" s="5"/>
      <c r="AJ43" s="178"/>
    </row>
    <row r="44" spans="2:36" ht="12.75">
      <c r="B44" s="473" t="s">
        <v>177</v>
      </c>
      <c r="C44" s="143" t="s">
        <v>226</v>
      </c>
      <c r="D44" s="287"/>
      <c r="E44" s="299"/>
      <c r="F44" s="291"/>
      <c r="G44" s="289"/>
      <c r="H44" s="289"/>
      <c r="I44" s="287"/>
      <c r="J44" s="291"/>
      <c r="K44" s="289"/>
      <c r="L44" s="287"/>
      <c r="M44" s="291"/>
      <c r="N44" s="284"/>
      <c r="O44" s="287"/>
      <c r="P44" s="300"/>
      <c r="Q44" s="60"/>
      <c r="R44" s="462">
        <v>0.8638888888888889</v>
      </c>
      <c r="S44" s="122"/>
      <c r="T44" s="2"/>
      <c r="U44" s="607">
        <v>1.0222222222222224</v>
      </c>
      <c r="V44" s="363">
        <v>1.003472222222222</v>
      </c>
      <c r="W44" s="367">
        <v>0.9611111111111111</v>
      </c>
      <c r="X44" s="365"/>
      <c r="Y44" s="620">
        <v>0.9208333333333334</v>
      </c>
      <c r="Z44" s="364"/>
      <c r="AA44" s="365"/>
      <c r="AB44" s="363"/>
      <c r="AC44" s="364"/>
      <c r="AD44" s="566"/>
      <c r="AE44" s="363"/>
      <c r="AF44" s="364"/>
      <c r="AG44" s="365"/>
      <c r="AH44" s="363"/>
      <c r="AI44" s="5"/>
      <c r="AJ44" s="178"/>
    </row>
    <row r="45" spans="2:36" ht="12.75">
      <c r="B45" s="473" t="s">
        <v>295</v>
      </c>
      <c r="C45" s="143" t="s">
        <v>400</v>
      </c>
      <c r="D45" s="287"/>
      <c r="E45" s="299"/>
      <c r="F45" s="291"/>
      <c r="G45" s="289"/>
      <c r="H45" s="289"/>
      <c r="I45" s="287"/>
      <c r="J45" s="291"/>
      <c r="K45" s="289"/>
      <c r="L45" s="287"/>
      <c r="M45" s="291"/>
      <c r="N45" s="284"/>
      <c r="O45" s="287"/>
      <c r="P45" s="300"/>
      <c r="Q45" s="60"/>
      <c r="R45" s="462">
        <v>0.9895833333333334</v>
      </c>
      <c r="S45" s="359">
        <v>1.0326388888888889</v>
      </c>
      <c r="T45" s="2"/>
      <c r="U45" s="342">
        <v>0.9249999999999999</v>
      </c>
      <c r="V45" s="297"/>
      <c r="W45" s="306"/>
      <c r="X45" s="396"/>
      <c r="Y45" s="237"/>
      <c r="Z45" s="306"/>
      <c r="AA45" s="396"/>
      <c r="AB45" s="297"/>
      <c r="AC45" s="306"/>
      <c r="AD45" s="366"/>
      <c r="AE45" s="297"/>
      <c r="AF45" s="306"/>
      <c r="AG45" s="396"/>
      <c r="AH45" s="297"/>
      <c r="AI45" s="5"/>
      <c r="AJ45" s="178"/>
    </row>
    <row r="46" spans="2:36" ht="12.75">
      <c r="B46" s="473" t="s">
        <v>311</v>
      </c>
      <c r="C46" s="143" t="s">
        <v>440</v>
      </c>
      <c r="D46" s="287" t="s">
        <v>185</v>
      </c>
      <c r="E46" s="299"/>
      <c r="F46" s="291"/>
      <c r="G46" s="289"/>
      <c r="H46" s="289"/>
      <c r="I46" s="287"/>
      <c r="J46" s="291"/>
      <c r="K46" s="289"/>
      <c r="L46" s="287"/>
      <c r="M46" s="291"/>
      <c r="N46" s="284"/>
      <c r="O46" s="287"/>
      <c r="P46" s="300"/>
      <c r="Q46" s="60"/>
      <c r="R46" s="461"/>
      <c r="S46" s="358">
        <v>1.1784722222222224</v>
      </c>
      <c r="T46" s="367">
        <v>1.0444444444444445</v>
      </c>
      <c r="U46" s="567">
        <v>1.097222222222222</v>
      </c>
      <c r="V46" s="363">
        <v>0.7194444444444444</v>
      </c>
      <c r="W46" s="410">
        <v>0.7256944444444445</v>
      </c>
      <c r="X46" s="365"/>
      <c r="Y46" s="621"/>
      <c r="Z46" s="367">
        <v>1.1736111111111112</v>
      </c>
      <c r="AA46" s="365"/>
      <c r="AB46" s="359">
        <v>1.2513888888888889</v>
      </c>
      <c r="AC46" s="364"/>
      <c r="AD46" s="567">
        <v>1.2798611111111111</v>
      </c>
      <c r="AE46" s="363"/>
      <c r="AF46" s="592">
        <v>1.2770833333333333</v>
      </c>
      <c r="AG46" s="628">
        <v>1.1791666666666667</v>
      </c>
      <c r="AH46" s="363"/>
      <c r="AI46" s="5"/>
      <c r="AJ46" s="178"/>
    </row>
    <row r="47" spans="2:36" ht="12.75">
      <c r="B47" s="473" t="s">
        <v>252</v>
      </c>
      <c r="C47" s="143" t="s">
        <v>216</v>
      </c>
      <c r="D47" s="287" t="s">
        <v>179</v>
      </c>
      <c r="E47" s="299"/>
      <c r="F47" s="291"/>
      <c r="G47" s="289"/>
      <c r="H47" s="289"/>
      <c r="I47" s="287"/>
      <c r="J47" s="291"/>
      <c r="K47" s="289"/>
      <c r="L47" s="287"/>
      <c r="M47" s="291"/>
      <c r="N47" s="284"/>
      <c r="O47" s="287"/>
      <c r="P47" s="300"/>
      <c r="Q47" s="60"/>
      <c r="R47" s="461"/>
      <c r="S47" s="363"/>
      <c r="T47" s="367">
        <v>0.8430555555555556</v>
      </c>
      <c r="U47" s="341">
        <v>0.9138888888888889</v>
      </c>
      <c r="V47" s="297"/>
      <c r="W47" s="306"/>
      <c r="X47" s="396"/>
      <c r="Y47" s="237"/>
      <c r="Z47" s="306"/>
      <c r="AA47" s="396"/>
      <c r="AB47" s="297"/>
      <c r="AC47" s="306"/>
      <c r="AD47" s="366"/>
      <c r="AE47" s="297"/>
      <c r="AF47" s="306"/>
      <c r="AG47" s="396"/>
      <c r="AH47" s="297"/>
      <c r="AI47" s="5"/>
      <c r="AJ47" s="178"/>
    </row>
    <row r="48" spans="2:36" ht="12.75">
      <c r="B48" s="473" t="s">
        <v>307</v>
      </c>
      <c r="C48" s="143" t="s">
        <v>306</v>
      </c>
      <c r="D48" s="287" t="s">
        <v>503</v>
      </c>
      <c r="E48" s="299"/>
      <c r="F48" s="291"/>
      <c r="G48" s="289"/>
      <c r="H48" s="289"/>
      <c r="I48" s="287"/>
      <c r="J48" s="291"/>
      <c r="K48" s="289"/>
      <c r="L48" s="287"/>
      <c r="M48" s="291"/>
      <c r="N48" s="284"/>
      <c r="O48" s="287"/>
      <c r="P48" s="300"/>
      <c r="Q48" s="60"/>
      <c r="R48" s="461"/>
      <c r="S48" s="358">
        <v>1.0159722222222223</v>
      </c>
      <c r="T48" s="219">
        <v>0.8902777777777778</v>
      </c>
      <c r="U48" s="341">
        <v>0.9513888888888888</v>
      </c>
      <c r="V48" s="297">
        <v>0.6597222222222222</v>
      </c>
      <c r="W48" s="306"/>
      <c r="X48" s="396"/>
      <c r="Y48" s="237"/>
      <c r="Z48" s="367">
        <v>1.0006944444444443</v>
      </c>
      <c r="AA48" s="396"/>
      <c r="AB48" s="359">
        <v>1.0777777777777777</v>
      </c>
      <c r="AC48" s="591" t="s">
        <v>695</v>
      </c>
      <c r="AD48" s="567">
        <v>1.1201388888888888</v>
      </c>
      <c r="AE48" s="358">
        <v>0.9958333333333332</v>
      </c>
      <c r="AF48" s="367">
        <v>0.9861111111111112</v>
      </c>
      <c r="AG48" s="456">
        <v>1.0152777777777777</v>
      </c>
      <c r="AH48" s="363"/>
      <c r="AI48" s="5"/>
      <c r="AJ48" s="178"/>
    </row>
    <row r="49" spans="2:36" ht="12.75">
      <c r="B49" s="473" t="s">
        <v>284</v>
      </c>
      <c r="C49" s="143" t="s">
        <v>396</v>
      </c>
      <c r="D49" s="287" t="s">
        <v>506</v>
      </c>
      <c r="E49" s="299"/>
      <c r="F49" s="291"/>
      <c r="G49" s="289"/>
      <c r="H49" s="289"/>
      <c r="I49" s="287"/>
      <c r="J49" s="291"/>
      <c r="K49" s="289"/>
      <c r="L49" s="287"/>
      <c r="M49" s="291"/>
      <c r="N49" s="284"/>
      <c r="O49" s="287"/>
      <c r="P49" s="300"/>
      <c r="Q49" s="60"/>
      <c r="R49" s="461"/>
      <c r="S49" s="358">
        <v>0.9791666666666666</v>
      </c>
      <c r="T49" s="2"/>
      <c r="U49" s="342">
        <v>0.9229166666666666</v>
      </c>
      <c r="V49" s="297">
        <v>0.625</v>
      </c>
      <c r="W49" s="210">
        <v>0.6430555555555556</v>
      </c>
      <c r="X49" s="396"/>
      <c r="Y49" s="237"/>
      <c r="Z49" s="219">
        <v>0.907638888888889</v>
      </c>
      <c r="AA49" s="456">
        <v>1.0743055555555556</v>
      </c>
      <c r="AB49" s="363"/>
      <c r="AC49" s="364"/>
      <c r="AD49" s="566"/>
      <c r="AE49" s="363"/>
      <c r="AF49" s="364"/>
      <c r="AG49" s="365"/>
      <c r="AH49" s="363"/>
      <c r="AI49" s="5"/>
      <c r="AJ49" s="178"/>
    </row>
    <row r="50" spans="2:36" ht="12.75">
      <c r="B50" s="473" t="s">
        <v>404</v>
      </c>
      <c r="C50" s="143" t="s">
        <v>403</v>
      </c>
      <c r="D50" s="287"/>
      <c r="E50" s="299"/>
      <c r="F50" s="291"/>
      <c r="G50" s="289"/>
      <c r="H50" s="289"/>
      <c r="I50" s="287"/>
      <c r="J50" s="291"/>
      <c r="K50" s="289"/>
      <c r="L50" s="287"/>
      <c r="M50" s="291"/>
      <c r="N50" s="284"/>
      <c r="O50" s="287"/>
      <c r="P50" s="300"/>
      <c r="Q50" s="60"/>
      <c r="R50" s="457">
        <v>1.0645833333333334</v>
      </c>
      <c r="S50" s="122"/>
      <c r="T50" s="219">
        <v>0.9423611111111111</v>
      </c>
      <c r="U50" s="567">
        <v>1.0256944444444445</v>
      </c>
      <c r="V50" s="363"/>
      <c r="W50" s="364"/>
      <c r="X50" s="365"/>
      <c r="Y50" s="621"/>
      <c r="Z50" s="364"/>
      <c r="AA50" s="365"/>
      <c r="AB50" s="363"/>
      <c r="AC50" s="364"/>
      <c r="AD50" s="566"/>
      <c r="AE50" s="363"/>
      <c r="AF50" s="364"/>
      <c r="AG50" s="365"/>
      <c r="AH50" s="363"/>
      <c r="AI50" s="5"/>
      <c r="AJ50" s="178"/>
    </row>
    <row r="51" spans="2:36" ht="12.75">
      <c r="B51" s="473" t="s">
        <v>203</v>
      </c>
      <c r="C51" s="143" t="s">
        <v>287</v>
      </c>
      <c r="D51" s="287"/>
      <c r="E51" s="299"/>
      <c r="F51" s="291"/>
      <c r="G51" s="289"/>
      <c r="H51" s="289"/>
      <c r="I51" s="287"/>
      <c r="J51" s="291"/>
      <c r="K51" s="289"/>
      <c r="L51" s="287"/>
      <c r="M51" s="291"/>
      <c r="N51" s="284"/>
      <c r="O51" s="287"/>
      <c r="P51" s="300"/>
      <c r="Q51" s="60"/>
      <c r="R51" s="457"/>
      <c r="S51" s="300"/>
      <c r="T51" s="302">
        <v>0.9194444444444444</v>
      </c>
      <c r="U51" s="339"/>
      <c r="V51" s="122"/>
      <c r="W51" s="2"/>
      <c r="X51" s="191"/>
      <c r="Y51" s="55"/>
      <c r="Z51" s="2"/>
      <c r="AA51" s="191"/>
      <c r="AB51" s="122"/>
      <c r="AC51" s="210">
        <v>0.9569444444444444</v>
      </c>
      <c r="AD51" s="61"/>
      <c r="AE51" s="122"/>
      <c r="AF51" s="2"/>
      <c r="AG51" s="191"/>
      <c r="AH51" s="122"/>
      <c r="AI51" s="5"/>
      <c r="AJ51" s="178"/>
    </row>
    <row r="52" spans="2:36" ht="12.75">
      <c r="B52" s="473" t="s">
        <v>233</v>
      </c>
      <c r="C52" s="143" t="s">
        <v>291</v>
      </c>
      <c r="D52" s="287" t="s">
        <v>299</v>
      </c>
      <c r="E52" s="299"/>
      <c r="F52" s="291"/>
      <c r="G52" s="289"/>
      <c r="H52" s="289"/>
      <c r="I52" s="287"/>
      <c r="J52" s="291"/>
      <c r="K52" s="289"/>
      <c r="L52" s="287"/>
      <c r="M52" s="291"/>
      <c r="N52" s="284">
        <v>1.0694444444444444</v>
      </c>
      <c r="O52" s="465">
        <v>1.16875</v>
      </c>
      <c r="P52" s="333"/>
      <c r="Q52" s="374"/>
      <c r="R52" s="457">
        <v>0.8958333333333334</v>
      </c>
      <c r="S52" s="333"/>
      <c r="T52" s="334"/>
      <c r="U52" s="614">
        <v>1.1493055555555556</v>
      </c>
      <c r="V52" s="363">
        <v>1.0333333333333334</v>
      </c>
      <c r="W52" s="364"/>
      <c r="X52" s="365"/>
      <c r="Y52" s="620">
        <v>1.0520833333333333</v>
      </c>
      <c r="Z52" s="410">
        <v>1.0680555555555555</v>
      </c>
      <c r="AA52" s="365"/>
      <c r="AB52" s="363"/>
      <c r="AC52" s="364"/>
      <c r="AD52" s="566"/>
      <c r="AE52" s="363"/>
      <c r="AF52" s="364"/>
      <c r="AG52" s="365"/>
      <c r="AH52" s="363"/>
      <c r="AI52" s="5"/>
      <c r="AJ52" s="178"/>
    </row>
    <row r="53" spans="2:36" ht="12.75">
      <c r="B53" s="472" t="s">
        <v>453</v>
      </c>
      <c r="C53" s="126" t="s">
        <v>452</v>
      </c>
      <c r="D53" s="178" t="s">
        <v>179</v>
      </c>
      <c r="E53" s="225"/>
      <c r="F53" s="119"/>
      <c r="G53" s="5"/>
      <c r="H53" s="5"/>
      <c r="I53" s="178"/>
      <c r="J53" s="119"/>
      <c r="K53" s="5"/>
      <c r="L53" s="178"/>
      <c r="M53" s="119"/>
      <c r="N53" s="364"/>
      <c r="O53" s="365"/>
      <c r="P53" s="363"/>
      <c r="Q53" s="264"/>
      <c r="R53" s="365"/>
      <c r="S53" s="363"/>
      <c r="T53" s="364"/>
      <c r="U53" s="607">
        <v>1.034722222222222</v>
      </c>
      <c r="V53" s="363">
        <v>0.9791666666666666</v>
      </c>
      <c r="W53" s="367">
        <v>0.9430555555555555</v>
      </c>
      <c r="X53" s="365"/>
      <c r="Y53" s="620">
        <v>0.96875</v>
      </c>
      <c r="Z53" s="367">
        <v>0.9493055555555556</v>
      </c>
      <c r="AA53" s="456">
        <v>1.1888888888888889</v>
      </c>
      <c r="AB53" s="363"/>
      <c r="AC53" s="364"/>
      <c r="AD53" s="566"/>
      <c r="AE53" s="363"/>
      <c r="AF53" s="364"/>
      <c r="AG53" s="365"/>
      <c r="AH53" s="363"/>
      <c r="AI53" s="5"/>
      <c r="AJ53" s="178"/>
    </row>
    <row r="54" spans="2:36" ht="12.75">
      <c r="B54" s="472" t="s">
        <v>451</v>
      </c>
      <c r="C54" s="126" t="s">
        <v>450</v>
      </c>
      <c r="D54" s="178"/>
      <c r="E54" s="225"/>
      <c r="F54" s="119"/>
      <c r="G54" s="5"/>
      <c r="H54" s="5"/>
      <c r="I54" s="178"/>
      <c r="J54" s="119"/>
      <c r="K54" s="5"/>
      <c r="L54" s="178"/>
      <c r="M54" s="119"/>
      <c r="N54" s="364"/>
      <c r="O54" s="365"/>
      <c r="P54" s="363"/>
      <c r="Q54" s="264"/>
      <c r="R54" s="365"/>
      <c r="S54" s="363"/>
      <c r="T54" s="364"/>
      <c r="U54" s="607">
        <v>1.0541666666666667</v>
      </c>
      <c r="V54" s="363"/>
      <c r="W54" s="364"/>
      <c r="X54" s="365"/>
      <c r="Y54" s="621"/>
      <c r="Z54" s="364"/>
      <c r="AA54" s="365"/>
      <c r="AB54" s="363"/>
      <c r="AC54" s="364"/>
      <c r="AD54" s="566"/>
      <c r="AE54" s="363"/>
      <c r="AF54" s="364"/>
      <c r="AG54" s="365"/>
      <c r="AH54" s="363"/>
      <c r="AI54" s="5"/>
      <c r="AJ54" s="178"/>
    </row>
    <row r="55" spans="2:36" ht="12">
      <c r="B55" s="472" t="s">
        <v>449</v>
      </c>
      <c r="C55" s="126" t="s">
        <v>448</v>
      </c>
      <c r="D55" s="178"/>
      <c r="E55" s="225"/>
      <c r="F55" s="119"/>
      <c r="G55" s="5"/>
      <c r="H55" s="5"/>
      <c r="I55" s="178"/>
      <c r="J55" s="119"/>
      <c r="K55" s="5"/>
      <c r="L55" s="178"/>
      <c r="M55" s="119"/>
      <c r="N55" s="364"/>
      <c r="O55" s="365"/>
      <c r="P55" s="363"/>
      <c r="Q55" s="264"/>
      <c r="R55" s="365"/>
      <c r="S55" s="363"/>
      <c r="T55" s="364"/>
      <c r="U55" s="607">
        <v>1.0048611111111112</v>
      </c>
      <c r="V55" s="363">
        <v>0.9611111111111111</v>
      </c>
      <c r="W55" s="364"/>
      <c r="X55" s="365"/>
      <c r="Y55" s="620">
        <v>0.9798611111111111</v>
      </c>
      <c r="Z55" s="410" t="s">
        <v>437</v>
      </c>
      <c r="AA55" s="456">
        <v>1.1159722222222224</v>
      </c>
      <c r="AB55" s="363"/>
      <c r="AC55" s="364"/>
      <c r="AD55" s="566"/>
      <c r="AE55" s="363"/>
      <c r="AF55" s="364"/>
      <c r="AG55" s="365"/>
      <c r="AH55" s="363"/>
      <c r="AI55" s="5"/>
      <c r="AJ55" s="178"/>
    </row>
    <row r="56" spans="2:36" ht="12.75" customHeight="1">
      <c r="B56" s="472" t="s">
        <v>199</v>
      </c>
      <c r="C56" s="126" t="s">
        <v>454</v>
      </c>
      <c r="D56" s="191"/>
      <c r="E56" s="468"/>
      <c r="F56" s="122"/>
      <c r="G56" s="2"/>
      <c r="H56" s="2"/>
      <c r="I56" s="191"/>
      <c r="J56" s="122"/>
      <c r="K56" s="2"/>
      <c r="L56" s="191"/>
      <c r="M56" s="122"/>
      <c r="N56" s="364"/>
      <c r="O56" s="365"/>
      <c r="P56" s="363"/>
      <c r="Q56" s="264"/>
      <c r="R56" s="365"/>
      <c r="S56" s="363"/>
      <c r="T56" s="364"/>
      <c r="U56" s="566"/>
      <c r="V56" s="363">
        <v>1.0875000000000001</v>
      </c>
      <c r="W56" s="367">
        <v>1.0395833333333333</v>
      </c>
      <c r="X56" s="365"/>
      <c r="Y56" s="620">
        <v>1.03125</v>
      </c>
      <c r="Z56" s="367">
        <v>0.9708333333333333</v>
      </c>
      <c r="AA56" s="456">
        <v>1.1006944444444444</v>
      </c>
      <c r="AB56" s="363"/>
      <c r="AC56" s="364"/>
      <c r="AD56" s="566"/>
      <c r="AE56" s="363"/>
      <c r="AF56" s="364"/>
      <c r="AG56" s="365"/>
      <c r="AH56" s="363"/>
      <c r="AI56" s="5"/>
      <c r="AJ56" s="178"/>
    </row>
    <row r="57" spans="2:36" ht="12.75" customHeight="1">
      <c r="B57" s="472" t="s">
        <v>235</v>
      </c>
      <c r="C57" s="126" t="s">
        <v>409</v>
      </c>
      <c r="D57" s="178"/>
      <c r="E57" s="225"/>
      <c r="F57" s="119"/>
      <c r="G57" s="5"/>
      <c r="H57" s="5"/>
      <c r="I57" s="178"/>
      <c r="J57" s="119"/>
      <c r="K57" s="5"/>
      <c r="L57" s="178"/>
      <c r="M57" s="119"/>
      <c r="N57" s="364"/>
      <c r="O57" s="365"/>
      <c r="P57" s="363"/>
      <c r="Q57" s="264"/>
      <c r="R57" s="365"/>
      <c r="S57" s="363"/>
      <c r="T57" s="364"/>
      <c r="U57" s="566"/>
      <c r="V57" s="363">
        <v>0.7659722222222222</v>
      </c>
      <c r="W57" s="367">
        <v>0.7291666666666666</v>
      </c>
      <c r="X57" s="365"/>
      <c r="Y57" s="621"/>
      <c r="Z57" s="367">
        <v>1.2215277777777778</v>
      </c>
      <c r="AA57" s="365"/>
      <c r="AB57" s="359">
        <v>1.3680555555555556</v>
      </c>
      <c r="AC57" s="367">
        <v>1.0993055555555555</v>
      </c>
      <c r="AD57" s="567">
        <v>1.1312499999999999</v>
      </c>
      <c r="AE57" s="358">
        <v>1.0527777777777778</v>
      </c>
      <c r="AF57" s="364"/>
      <c r="AG57" s="365"/>
      <c r="AH57" s="363"/>
      <c r="AI57" s="5"/>
      <c r="AJ57" s="178"/>
    </row>
    <row r="58" spans="1:36" ht="12">
      <c r="A58" s="46"/>
      <c r="B58" s="472" t="s">
        <v>502</v>
      </c>
      <c r="C58" s="126" t="s">
        <v>289</v>
      </c>
      <c r="D58" s="178" t="s">
        <v>179</v>
      </c>
      <c r="E58" s="225"/>
      <c r="F58" s="119"/>
      <c r="G58" s="5"/>
      <c r="H58" s="5"/>
      <c r="I58" s="178"/>
      <c r="J58" s="119"/>
      <c r="K58" s="5"/>
      <c r="L58" s="178"/>
      <c r="M58" s="119"/>
      <c r="N58" s="364"/>
      <c r="O58" s="365"/>
      <c r="P58" s="363"/>
      <c r="Q58" s="264"/>
      <c r="R58" s="365"/>
      <c r="S58" s="363"/>
      <c r="T58" s="364"/>
      <c r="U58" s="566"/>
      <c r="V58" s="363">
        <v>0.6923611111111111</v>
      </c>
      <c r="W58" s="410">
        <v>0.6944444444444445</v>
      </c>
      <c r="X58" s="365"/>
      <c r="Y58" s="621"/>
      <c r="Z58" s="367">
        <v>0.9722222222222222</v>
      </c>
      <c r="AA58" s="456">
        <v>1.1881944444444443</v>
      </c>
      <c r="AB58" s="568">
        <v>0.9944444444444445</v>
      </c>
      <c r="AC58" s="364"/>
      <c r="AD58" s="566"/>
      <c r="AE58" s="363"/>
      <c r="AF58" s="364"/>
      <c r="AG58" s="365"/>
      <c r="AH58" s="363"/>
      <c r="AI58" s="5"/>
      <c r="AJ58" s="178"/>
    </row>
    <row r="59" spans="1:36" ht="12">
      <c r="A59" s="46"/>
      <c r="B59" s="473" t="s">
        <v>508</v>
      </c>
      <c r="C59" s="143" t="s">
        <v>507</v>
      </c>
      <c r="D59" s="287" t="s">
        <v>509</v>
      </c>
      <c r="E59" s="299"/>
      <c r="F59" s="291"/>
      <c r="G59" s="289"/>
      <c r="H59" s="289"/>
      <c r="I59" s="287"/>
      <c r="J59" s="291"/>
      <c r="K59" s="289"/>
      <c r="L59" s="287"/>
      <c r="M59" s="291"/>
      <c r="N59" s="334"/>
      <c r="O59" s="335"/>
      <c r="P59" s="333"/>
      <c r="Q59" s="450"/>
      <c r="R59" s="335"/>
      <c r="S59" s="333"/>
      <c r="T59" s="334"/>
      <c r="U59" s="612"/>
      <c r="V59" s="363"/>
      <c r="W59" s="367">
        <v>1.08125</v>
      </c>
      <c r="X59" s="365"/>
      <c r="Y59" s="620">
        <v>1.0965277777777778</v>
      </c>
      <c r="Z59" s="367">
        <v>1.0798611111111112</v>
      </c>
      <c r="AA59" s="365"/>
      <c r="AB59" s="359">
        <v>1.1590277777777778</v>
      </c>
      <c r="AC59" s="364"/>
      <c r="AD59" s="566"/>
      <c r="AE59" s="363"/>
      <c r="AF59" s="364"/>
      <c r="AG59" s="365"/>
      <c r="AH59" s="363"/>
      <c r="AI59" s="5"/>
      <c r="AJ59" s="178"/>
    </row>
    <row r="60" spans="1:36" ht="12">
      <c r="A60" s="46"/>
      <c r="B60" s="472" t="s">
        <v>546</v>
      </c>
      <c r="C60" s="126" t="s">
        <v>547</v>
      </c>
      <c r="D60" s="193" t="s">
        <v>548</v>
      </c>
      <c r="E60" s="468"/>
      <c r="F60" s="122"/>
      <c r="G60" s="2"/>
      <c r="H60" s="2"/>
      <c r="I60" s="191"/>
      <c r="J60" s="122"/>
      <c r="K60" s="2"/>
      <c r="L60" s="191"/>
      <c r="M60" s="122"/>
      <c r="N60" s="364"/>
      <c r="O60" s="365"/>
      <c r="P60" s="363"/>
      <c r="Q60" s="264"/>
      <c r="R60" s="365"/>
      <c r="S60" s="363"/>
      <c r="T60" s="364"/>
      <c r="U60" s="566"/>
      <c r="V60" s="363"/>
      <c r="W60" s="364"/>
      <c r="X60" s="365"/>
      <c r="Y60" s="620">
        <v>1.1875</v>
      </c>
      <c r="Z60" s="364"/>
      <c r="AA60" s="456">
        <v>1.2659722222222223</v>
      </c>
      <c r="AB60" s="363"/>
      <c r="AC60" s="367">
        <v>1.0618055555555557</v>
      </c>
      <c r="AD60" s="567">
        <v>1.1111111111111112</v>
      </c>
      <c r="AE60" s="568">
        <v>1.0944444444444443</v>
      </c>
      <c r="AF60" s="364"/>
      <c r="AG60" s="365"/>
      <c r="AH60" s="363"/>
      <c r="AI60" s="5"/>
      <c r="AJ60" s="178"/>
    </row>
    <row r="61" spans="1:36" ht="12">
      <c r="A61" s="46"/>
      <c r="B61" s="472" t="s">
        <v>549</v>
      </c>
      <c r="C61" s="126" t="s">
        <v>550</v>
      </c>
      <c r="D61" s="193" t="s">
        <v>548</v>
      </c>
      <c r="E61" s="468"/>
      <c r="F61" s="122"/>
      <c r="G61" s="2"/>
      <c r="H61" s="2"/>
      <c r="I61" s="191"/>
      <c r="J61" s="122"/>
      <c r="K61" s="2"/>
      <c r="L61" s="191"/>
      <c r="M61" s="122"/>
      <c r="N61" s="364"/>
      <c r="O61" s="365"/>
      <c r="P61" s="363"/>
      <c r="Q61" s="264"/>
      <c r="R61" s="365"/>
      <c r="S61" s="363"/>
      <c r="T61" s="364"/>
      <c r="U61" s="566"/>
      <c r="V61" s="363"/>
      <c r="W61" s="364"/>
      <c r="X61" s="365"/>
      <c r="Y61" s="620">
        <v>1.0958333333333334</v>
      </c>
      <c r="Z61" s="367">
        <v>0.9916666666666667</v>
      </c>
      <c r="AA61" s="456">
        <v>1.0805555555555555</v>
      </c>
      <c r="AB61" s="363"/>
      <c r="AC61" s="364"/>
      <c r="AD61" s="607">
        <v>0.9527777777777778</v>
      </c>
      <c r="AE61" s="358">
        <v>0.9</v>
      </c>
      <c r="AF61" s="410">
        <v>0.90625</v>
      </c>
      <c r="AG61" s="456">
        <v>0.9569444444444444</v>
      </c>
      <c r="AH61" s="363"/>
      <c r="AI61" s="5"/>
      <c r="AJ61" s="178"/>
    </row>
    <row r="62" spans="1:36" ht="12">
      <c r="A62" s="46"/>
      <c r="B62" s="473" t="s">
        <v>551</v>
      </c>
      <c r="C62" s="143" t="s">
        <v>203</v>
      </c>
      <c r="D62" s="194" t="s">
        <v>548</v>
      </c>
      <c r="E62" s="481"/>
      <c r="F62" s="300"/>
      <c r="G62" s="338"/>
      <c r="H62" s="338"/>
      <c r="I62" s="301"/>
      <c r="J62" s="300"/>
      <c r="K62" s="338"/>
      <c r="L62" s="301"/>
      <c r="M62" s="300"/>
      <c r="N62" s="334"/>
      <c r="O62" s="335"/>
      <c r="P62" s="333"/>
      <c r="Q62" s="450"/>
      <c r="R62" s="335"/>
      <c r="S62" s="333"/>
      <c r="T62" s="334"/>
      <c r="U62" s="612"/>
      <c r="V62" s="363"/>
      <c r="W62" s="364"/>
      <c r="X62" s="365"/>
      <c r="Y62" s="622">
        <v>1.113888888888889</v>
      </c>
      <c r="Z62" s="334"/>
      <c r="AA62" s="465">
        <v>1.1194444444444445</v>
      </c>
      <c r="AB62" s="363"/>
      <c r="AC62" s="367">
        <v>0.9722222222222222</v>
      </c>
      <c r="AD62" s="567">
        <v>1.0090277777777776</v>
      </c>
      <c r="AE62" s="568">
        <v>1.0083333333333333</v>
      </c>
      <c r="AF62" s="410">
        <v>1.0909722222222222</v>
      </c>
      <c r="AG62" s="628">
        <v>0.9909722222222223</v>
      </c>
      <c r="AH62" s="359">
        <v>1.0881944444444445</v>
      </c>
      <c r="AI62" s="5"/>
      <c r="AJ62" s="178"/>
    </row>
    <row r="63" spans="1:36" ht="12">
      <c r="A63" s="46"/>
      <c r="B63" s="126" t="s">
        <v>564</v>
      </c>
      <c r="C63" s="116" t="s">
        <v>563</v>
      </c>
      <c r="D63" s="2"/>
      <c r="E63" s="2"/>
      <c r="F63" s="2"/>
      <c r="G63" s="2"/>
      <c r="H63" s="2"/>
      <c r="I63" s="2"/>
      <c r="J63" s="2"/>
      <c r="K63" s="2"/>
      <c r="L63" s="2"/>
      <c r="M63" s="2"/>
      <c r="N63" s="364"/>
      <c r="O63" s="364"/>
      <c r="P63" s="364"/>
      <c r="Q63" s="264"/>
      <c r="R63" s="364"/>
      <c r="S63" s="364"/>
      <c r="T63" s="364"/>
      <c r="U63" s="566"/>
      <c r="V63" s="363"/>
      <c r="W63" s="364"/>
      <c r="X63" s="365"/>
      <c r="Y63" s="621"/>
      <c r="Z63" s="367">
        <v>1.0604166666666666</v>
      </c>
      <c r="AA63" s="456">
        <v>1.1833333333333333</v>
      </c>
      <c r="AB63" s="568">
        <v>1.0979166666666667</v>
      </c>
      <c r="AC63" s="592">
        <v>1.0652777777777778</v>
      </c>
      <c r="AD63" s="567">
        <v>1.1006944444444444</v>
      </c>
      <c r="AE63" s="358">
        <v>1.0506944444444444</v>
      </c>
      <c r="AF63" s="364"/>
      <c r="AG63" s="226">
        <v>0.9993055555555556</v>
      </c>
      <c r="AH63" s="363"/>
      <c r="AI63" s="5"/>
      <c r="AJ63" s="178"/>
    </row>
    <row r="64" spans="1:36" ht="12">
      <c r="A64" s="46"/>
      <c r="B64" s="126" t="s">
        <v>546</v>
      </c>
      <c r="C64" s="116" t="s">
        <v>693</v>
      </c>
      <c r="D64" s="2"/>
      <c r="E64" s="2"/>
      <c r="F64" s="2"/>
      <c r="G64" s="2"/>
      <c r="H64" s="2"/>
      <c r="I64" s="2"/>
      <c r="J64" s="2"/>
      <c r="K64" s="2"/>
      <c r="L64" s="2"/>
      <c r="M64" s="2"/>
      <c r="N64" s="364"/>
      <c r="O64" s="364"/>
      <c r="P64" s="364"/>
      <c r="Q64" s="264"/>
      <c r="R64" s="364"/>
      <c r="S64" s="364"/>
      <c r="T64" s="364"/>
      <c r="U64" s="566"/>
      <c r="V64" s="363"/>
      <c r="W64" s="364"/>
      <c r="X64" s="365"/>
      <c r="Y64" s="621"/>
      <c r="Z64" s="364"/>
      <c r="AA64" s="365"/>
      <c r="AB64" s="363"/>
      <c r="AC64" s="364"/>
      <c r="AD64" s="566"/>
      <c r="AE64" s="363"/>
      <c r="AF64" s="364"/>
      <c r="AG64" s="226">
        <v>1.0479166666666666</v>
      </c>
      <c r="AH64" s="363"/>
      <c r="AI64" s="5"/>
      <c r="AJ64" s="178"/>
    </row>
    <row r="65" spans="1:36" ht="12">
      <c r="A65" s="46"/>
      <c r="B65" s="126" t="s">
        <v>294</v>
      </c>
      <c r="C65" s="116" t="s">
        <v>541</v>
      </c>
      <c r="D65" s="2"/>
      <c r="E65" s="2"/>
      <c r="F65" s="2"/>
      <c r="G65" s="2"/>
      <c r="H65" s="2"/>
      <c r="I65" s="2"/>
      <c r="J65" s="2"/>
      <c r="K65" s="2"/>
      <c r="L65" s="2"/>
      <c r="M65" s="2"/>
      <c r="N65" s="364"/>
      <c r="O65" s="364"/>
      <c r="P65" s="364"/>
      <c r="Q65" s="264"/>
      <c r="R65" s="364"/>
      <c r="S65" s="364"/>
      <c r="T65" s="364"/>
      <c r="U65" s="566"/>
      <c r="V65" s="363"/>
      <c r="W65" s="364"/>
      <c r="X65" s="365"/>
      <c r="Y65" s="621"/>
      <c r="Z65" s="367">
        <v>0.9833333333333334</v>
      </c>
      <c r="AA65" s="365"/>
      <c r="AB65" s="363"/>
      <c r="AC65" s="364"/>
      <c r="AD65" s="566"/>
      <c r="AE65" s="363"/>
      <c r="AF65" s="364"/>
      <c r="AG65" s="365"/>
      <c r="AH65" s="363"/>
      <c r="AI65" s="5"/>
      <c r="AJ65" s="178"/>
    </row>
    <row r="66" spans="1:36" ht="12">
      <c r="A66" s="46"/>
      <c r="B66" s="116" t="s">
        <v>238</v>
      </c>
      <c r="C66" s="116" t="s">
        <v>565</v>
      </c>
      <c r="D66" s="2"/>
      <c r="E66" s="2"/>
      <c r="F66" s="2"/>
      <c r="G66" s="2"/>
      <c r="H66" s="2"/>
      <c r="I66" s="2"/>
      <c r="J66" s="2"/>
      <c r="K66" s="2"/>
      <c r="L66" s="2"/>
      <c r="M66" s="2"/>
      <c r="N66" s="364"/>
      <c r="O66" s="364"/>
      <c r="P66" s="364"/>
      <c r="Q66" s="264"/>
      <c r="R66" s="364"/>
      <c r="S66" s="364"/>
      <c r="T66" s="364"/>
      <c r="U66" s="566"/>
      <c r="V66" s="363"/>
      <c r="W66" s="364"/>
      <c r="X66" s="365"/>
      <c r="Y66" s="621"/>
      <c r="Z66" s="367">
        <v>0.9645833333333332</v>
      </c>
      <c r="AA66" s="365"/>
      <c r="AB66" s="363"/>
      <c r="AC66" s="364"/>
      <c r="AD66" s="566"/>
      <c r="AE66" s="363"/>
      <c r="AF66" s="364"/>
      <c r="AG66" s="365"/>
      <c r="AH66" s="363"/>
      <c r="AI66" s="5"/>
      <c r="AJ66" s="178"/>
    </row>
    <row r="67" spans="1:36" ht="12.75" customHeight="1">
      <c r="A67" s="46"/>
      <c r="B67" s="116" t="s">
        <v>457</v>
      </c>
      <c r="C67" s="116" t="s">
        <v>671</v>
      </c>
      <c r="D67" s="2"/>
      <c r="E67" s="2"/>
      <c r="F67" s="2"/>
      <c r="G67" s="2"/>
      <c r="H67" s="2"/>
      <c r="I67" s="2"/>
      <c r="J67" s="2"/>
      <c r="K67" s="2"/>
      <c r="L67" s="2"/>
      <c r="M67" s="2"/>
      <c r="N67" s="364"/>
      <c r="O67" s="364"/>
      <c r="P67" s="364"/>
      <c r="Q67" s="264"/>
      <c r="R67" s="364"/>
      <c r="S67" s="364"/>
      <c r="T67" s="364"/>
      <c r="U67" s="566"/>
      <c r="V67" s="363"/>
      <c r="W67" s="364"/>
      <c r="X67" s="365"/>
      <c r="Y67" s="621"/>
      <c r="Z67" s="367">
        <v>1.0895833333333333</v>
      </c>
      <c r="AA67" s="365"/>
      <c r="AB67" s="358">
        <v>1.075</v>
      </c>
      <c r="AC67" s="367">
        <v>1.020138888888889</v>
      </c>
      <c r="AD67" s="566"/>
      <c r="AE67" s="363"/>
      <c r="AF67" s="364"/>
      <c r="AG67" s="226">
        <v>1.2291666666666667</v>
      </c>
      <c r="AH67" s="363"/>
      <c r="AI67" s="5"/>
      <c r="AJ67" s="178"/>
    </row>
    <row r="68" spans="2:36" ht="12.75" customHeight="1">
      <c r="B68" s="577" t="s">
        <v>551</v>
      </c>
      <c r="C68" s="577" t="s">
        <v>693</v>
      </c>
      <c r="D68" s="316"/>
      <c r="E68" s="316"/>
      <c r="F68" s="316"/>
      <c r="G68" s="316"/>
      <c r="H68" s="316"/>
      <c r="I68" s="316"/>
      <c r="J68" s="316"/>
      <c r="K68" s="316"/>
      <c r="L68" s="316"/>
      <c r="M68" s="316"/>
      <c r="N68" s="578"/>
      <c r="O68" s="578"/>
      <c r="P68" s="578"/>
      <c r="Q68" s="579"/>
      <c r="R68" s="578"/>
      <c r="S68" s="578"/>
      <c r="T68" s="578"/>
      <c r="U68" s="610"/>
      <c r="V68" s="611"/>
      <c r="W68" s="578"/>
      <c r="X68" s="227"/>
      <c r="Y68" s="623"/>
      <c r="Z68" s="578"/>
      <c r="AA68" s="227"/>
      <c r="AB68" s="611"/>
      <c r="AC68" s="367">
        <v>1.148611111111111</v>
      </c>
      <c r="AD68" s="567">
        <v>1.2756944444444445</v>
      </c>
      <c r="AE68" s="358">
        <v>1.0395833333333333</v>
      </c>
      <c r="AF68" s="364"/>
      <c r="AG68" s="365"/>
      <c r="AH68" s="363"/>
      <c r="AI68" s="5"/>
      <c r="AJ68" s="178"/>
    </row>
    <row r="69" spans="2:36" ht="12">
      <c r="B69" s="116" t="s">
        <v>530</v>
      </c>
      <c r="C69" s="116" t="s">
        <v>669</v>
      </c>
      <c r="D69" s="2" t="s">
        <v>215</v>
      </c>
      <c r="E69" s="2"/>
      <c r="F69" s="2"/>
      <c r="G69" s="2"/>
      <c r="H69" s="2"/>
      <c r="I69" s="2"/>
      <c r="J69" s="2"/>
      <c r="K69" s="2"/>
      <c r="L69" s="2"/>
      <c r="M69" s="2"/>
      <c r="N69" s="364"/>
      <c r="O69" s="364"/>
      <c r="P69" s="364"/>
      <c r="Q69" s="264"/>
      <c r="R69" s="364"/>
      <c r="S69" s="364"/>
      <c r="T69" s="364"/>
      <c r="U69" s="566"/>
      <c r="V69" s="363"/>
      <c r="W69" s="364"/>
      <c r="X69" s="365"/>
      <c r="Y69" s="621"/>
      <c r="Z69" s="364"/>
      <c r="AA69" s="365"/>
      <c r="AB69" s="358">
        <v>1.1444444444444444</v>
      </c>
      <c r="AC69" s="367">
        <v>1.1416666666666666</v>
      </c>
      <c r="AD69" s="567">
        <v>1.1548611111111111</v>
      </c>
      <c r="AE69" s="358">
        <v>1.05</v>
      </c>
      <c r="AF69" s="410">
        <v>1.0777777777777777</v>
      </c>
      <c r="AG69" s="456">
        <v>1.082638888888889</v>
      </c>
      <c r="AH69" s="363"/>
      <c r="AI69" s="5"/>
      <c r="AJ69" s="178"/>
    </row>
    <row r="70" spans="2:36" ht="12">
      <c r="B70" s="116" t="s">
        <v>206</v>
      </c>
      <c r="C70" s="116" t="s">
        <v>764</v>
      </c>
      <c r="D70" s="2"/>
      <c r="E70" s="2"/>
      <c r="F70" s="2"/>
      <c r="G70" s="2"/>
      <c r="H70" s="2"/>
      <c r="I70" s="2"/>
      <c r="J70" s="2"/>
      <c r="K70" s="2"/>
      <c r="L70" s="2"/>
      <c r="M70" s="2"/>
      <c r="N70" s="364"/>
      <c r="O70" s="364"/>
      <c r="P70" s="364"/>
      <c r="Q70" s="264"/>
      <c r="R70" s="364"/>
      <c r="S70" s="364"/>
      <c r="T70" s="364"/>
      <c r="U70" s="566"/>
      <c r="V70" s="363"/>
      <c r="W70" s="364"/>
      <c r="X70" s="365"/>
      <c r="Y70" s="621"/>
      <c r="Z70" s="364"/>
      <c r="AA70" s="365"/>
      <c r="AB70" s="363"/>
      <c r="AC70" s="364"/>
      <c r="AD70" s="566"/>
      <c r="AE70" s="363"/>
      <c r="AF70" s="364"/>
      <c r="AG70" s="226">
        <v>1.0618055555555557</v>
      </c>
      <c r="AH70" s="363"/>
      <c r="AI70" s="5"/>
      <c r="AJ70" s="178"/>
    </row>
    <row r="71" spans="2:36" ht="12">
      <c r="B71" s="577" t="s">
        <v>694</v>
      </c>
      <c r="C71" s="577" t="s">
        <v>203</v>
      </c>
      <c r="D71" s="316"/>
      <c r="E71" s="316"/>
      <c r="F71" s="316"/>
      <c r="G71" s="316"/>
      <c r="H71" s="316"/>
      <c r="I71" s="316"/>
      <c r="J71" s="316"/>
      <c r="K71" s="316"/>
      <c r="L71" s="316"/>
      <c r="M71" s="316"/>
      <c r="N71" s="578"/>
      <c r="O71" s="578"/>
      <c r="P71" s="578"/>
      <c r="Q71" s="579"/>
      <c r="R71" s="578"/>
      <c r="S71" s="578"/>
      <c r="T71" s="578"/>
      <c r="U71" s="610"/>
      <c r="V71" s="611"/>
      <c r="W71" s="578"/>
      <c r="X71" s="227"/>
      <c r="Y71" s="623"/>
      <c r="Z71" s="578"/>
      <c r="AA71" s="227"/>
      <c r="AB71" s="611"/>
      <c r="AC71" s="578"/>
      <c r="AD71" s="607">
        <v>1.1479166666666667</v>
      </c>
      <c r="AE71" s="363"/>
      <c r="AF71" s="367">
        <v>1.1229166666666666</v>
      </c>
      <c r="AG71" s="226">
        <v>1.1229166666666666</v>
      </c>
      <c r="AH71" s="363"/>
      <c r="AI71" s="5"/>
      <c r="AJ71" s="178"/>
    </row>
    <row r="72" spans="2:36" ht="12">
      <c r="B72" s="116" t="s">
        <v>408</v>
      </c>
      <c r="C72" s="116" t="s">
        <v>233</v>
      </c>
      <c r="D72" s="2"/>
      <c r="E72" s="2"/>
      <c r="F72" s="2"/>
      <c r="G72" s="2"/>
      <c r="H72" s="2"/>
      <c r="I72" s="2"/>
      <c r="J72" s="2"/>
      <c r="K72" s="2"/>
      <c r="L72" s="2"/>
      <c r="M72" s="2"/>
      <c r="N72" s="364"/>
      <c r="O72" s="364"/>
      <c r="P72" s="364"/>
      <c r="Q72" s="264"/>
      <c r="R72" s="364"/>
      <c r="S72" s="364"/>
      <c r="T72" s="364"/>
      <c r="U72" s="566"/>
      <c r="V72" s="363"/>
      <c r="W72" s="364"/>
      <c r="X72" s="365"/>
      <c r="Y72" s="621"/>
      <c r="Z72" s="364"/>
      <c r="AA72" s="365"/>
      <c r="AB72" s="358">
        <v>1.136111111111111</v>
      </c>
      <c r="AC72" s="364"/>
      <c r="AD72" s="566"/>
      <c r="AE72" s="358">
        <v>1.0097222222222222</v>
      </c>
      <c r="AF72" s="364"/>
      <c r="AG72" s="365"/>
      <c r="AH72" s="122"/>
      <c r="AI72" s="5"/>
      <c r="AJ72" s="178"/>
    </row>
    <row r="73" spans="2:36" ht="12">
      <c r="B73" s="116" t="s">
        <v>670</v>
      </c>
      <c r="C73" s="116" t="s">
        <v>671</v>
      </c>
      <c r="D73" s="2"/>
      <c r="E73" s="2"/>
      <c r="F73" s="2"/>
      <c r="G73" s="2"/>
      <c r="H73" s="2"/>
      <c r="I73" s="2"/>
      <c r="J73" s="2"/>
      <c r="K73" s="2"/>
      <c r="L73" s="2"/>
      <c r="M73" s="2"/>
      <c r="N73" s="364"/>
      <c r="O73" s="364"/>
      <c r="P73" s="364"/>
      <c r="Q73" s="264"/>
      <c r="R73" s="364"/>
      <c r="S73" s="364"/>
      <c r="T73" s="364"/>
      <c r="U73" s="566"/>
      <c r="V73" s="363"/>
      <c r="W73" s="364"/>
      <c r="X73" s="365"/>
      <c r="Y73" s="621"/>
      <c r="Z73" s="364"/>
      <c r="AA73" s="365"/>
      <c r="AB73" s="358">
        <v>1.3527777777777779</v>
      </c>
      <c r="AC73" s="364"/>
      <c r="AD73" s="567">
        <v>1.434722222222222</v>
      </c>
      <c r="AE73" s="358">
        <v>1.2604166666666667</v>
      </c>
      <c r="AF73" s="364"/>
      <c r="AG73" s="226">
        <v>1.2402777777777778</v>
      </c>
      <c r="AH73" s="359">
        <v>1.3597222222222223</v>
      </c>
      <c r="AI73" s="5"/>
      <c r="AJ73" s="178"/>
    </row>
    <row r="74" spans="2:36" ht="22.5">
      <c r="B74" s="116" t="s">
        <v>408</v>
      </c>
      <c r="C74" s="116" t="s">
        <v>233</v>
      </c>
      <c r="D74" s="2"/>
      <c r="E74" s="2"/>
      <c r="F74" s="2"/>
      <c r="G74" s="2"/>
      <c r="H74" s="2"/>
      <c r="I74" s="2"/>
      <c r="J74" s="2"/>
      <c r="K74" s="2"/>
      <c r="L74" s="2"/>
      <c r="M74" s="2"/>
      <c r="N74" s="364"/>
      <c r="O74" s="364"/>
      <c r="P74" s="364"/>
      <c r="Q74" s="264"/>
      <c r="R74" s="364"/>
      <c r="S74" s="364"/>
      <c r="T74" s="364"/>
      <c r="U74" s="364"/>
      <c r="V74" s="364"/>
      <c r="W74" s="364"/>
      <c r="X74" s="364"/>
      <c r="Y74" s="364"/>
      <c r="Z74" s="364"/>
      <c r="AA74" s="364"/>
      <c r="AB74" s="364"/>
      <c r="AC74" s="364"/>
      <c r="AD74" s="566"/>
      <c r="AE74" s="358">
        <v>1.0097222222222222</v>
      </c>
      <c r="AF74" s="364"/>
      <c r="AG74" s="365"/>
      <c r="AH74" s="644"/>
      <c r="AI74" s="5"/>
      <c r="AJ74" s="178"/>
    </row>
    <row r="75" spans="1:36" ht="22.5">
      <c r="A75" s="46"/>
      <c r="B75" s="116" t="s">
        <v>198</v>
      </c>
      <c r="C75" s="116" t="s">
        <v>724</v>
      </c>
      <c r="D75" s="5"/>
      <c r="E75" s="5"/>
      <c r="F75" s="5"/>
      <c r="G75" s="5"/>
      <c r="H75" s="5"/>
      <c r="I75" s="5"/>
      <c r="J75" s="5"/>
      <c r="K75" s="5"/>
      <c r="L75" s="5"/>
      <c r="M75" s="5"/>
      <c r="N75" s="364"/>
      <c r="O75" s="364"/>
      <c r="P75" s="364"/>
      <c r="Q75" s="264"/>
      <c r="R75" s="364"/>
      <c r="S75" s="364"/>
      <c r="T75" s="364"/>
      <c r="U75" s="364"/>
      <c r="V75" s="364"/>
      <c r="W75" s="364"/>
      <c r="X75" s="364"/>
      <c r="Y75" s="2"/>
      <c r="Z75" s="2"/>
      <c r="AA75" s="2"/>
      <c r="AB75" s="2"/>
      <c r="AC75" s="367">
        <v>1.0243055555555556</v>
      </c>
      <c r="AD75" s="651" t="s">
        <v>437</v>
      </c>
      <c r="AE75" s="271">
        <v>0.9833333333333334</v>
      </c>
      <c r="AF75" s="2"/>
      <c r="AG75" s="191"/>
      <c r="AH75" s="644"/>
      <c r="AI75" s="5"/>
      <c r="AJ75" s="178"/>
    </row>
    <row r="76" spans="2:36" ht="12">
      <c r="B76" s="116" t="s">
        <v>577</v>
      </c>
      <c r="C76" s="116" t="s">
        <v>733</v>
      </c>
      <c r="D76" s="2"/>
      <c r="E76" s="2"/>
      <c r="F76" s="2"/>
      <c r="G76" s="2"/>
      <c r="H76" s="2"/>
      <c r="I76" s="2"/>
      <c r="J76" s="2"/>
      <c r="K76" s="2"/>
      <c r="L76" s="2"/>
      <c r="M76" s="2"/>
      <c r="N76" s="364"/>
      <c r="O76" s="364"/>
      <c r="P76" s="364"/>
      <c r="Q76" s="264"/>
      <c r="R76" s="364"/>
      <c r="S76" s="364"/>
      <c r="T76" s="364"/>
      <c r="U76" s="364"/>
      <c r="V76" s="364"/>
      <c r="W76" s="364"/>
      <c r="X76" s="364"/>
      <c r="Y76" s="2"/>
      <c r="Z76" s="2"/>
      <c r="AA76" s="2"/>
      <c r="AB76" s="2"/>
      <c r="AC76" s="364"/>
      <c r="AD76" s="61"/>
      <c r="AE76" s="297"/>
      <c r="AF76" s="2"/>
      <c r="AG76" s="226">
        <v>1.0020833333333334</v>
      </c>
      <c r="AH76" s="645">
        <v>1.0104166666666667</v>
      </c>
      <c r="AI76" s="5"/>
      <c r="AJ76" s="178"/>
    </row>
    <row r="77" spans="2:36" ht="12">
      <c r="B77" s="116" t="s">
        <v>198</v>
      </c>
      <c r="C77" s="116" t="s">
        <v>730</v>
      </c>
      <c r="D77" s="5"/>
      <c r="E77" s="2"/>
      <c r="F77" s="2"/>
      <c r="G77" s="2"/>
      <c r="H77" s="2"/>
      <c r="I77" s="2"/>
      <c r="J77" s="2"/>
      <c r="K77" s="2"/>
      <c r="L77" s="2"/>
      <c r="M77" s="2"/>
      <c r="N77" s="2"/>
      <c r="O77" s="2"/>
      <c r="P77" s="2"/>
      <c r="Q77" s="2"/>
      <c r="R77" s="2"/>
      <c r="S77" s="2"/>
      <c r="T77" s="2"/>
      <c r="U77" s="2"/>
      <c r="V77" s="2"/>
      <c r="W77" s="2"/>
      <c r="X77" s="2"/>
      <c r="Y77" s="2"/>
      <c r="Z77" s="2"/>
      <c r="AA77" s="2"/>
      <c r="AB77" s="2"/>
      <c r="AC77" s="2"/>
      <c r="AD77" s="61"/>
      <c r="AE77" s="271">
        <v>0.9923611111111111</v>
      </c>
      <c r="AF77" s="2"/>
      <c r="AG77" s="226">
        <v>1.0020833333333334</v>
      </c>
      <c r="AH77" s="646" t="s">
        <v>437</v>
      </c>
      <c r="AI77" s="5"/>
      <c r="AJ77" s="178"/>
    </row>
    <row r="78" spans="2:36" ht="12">
      <c r="B78" s="116" t="s">
        <v>435</v>
      </c>
      <c r="C78" s="116" t="s">
        <v>191</v>
      </c>
      <c r="D78" s="2"/>
      <c r="E78" s="2"/>
      <c r="F78" s="2"/>
      <c r="G78" s="2"/>
      <c r="H78" s="2"/>
      <c r="I78" s="2"/>
      <c r="J78" s="2"/>
      <c r="K78" s="2"/>
      <c r="L78" s="2"/>
      <c r="M78" s="2"/>
      <c r="N78" s="2"/>
      <c r="O78" s="2"/>
      <c r="P78" s="2"/>
      <c r="Q78" s="2"/>
      <c r="R78" s="2"/>
      <c r="S78" s="2"/>
      <c r="T78" s="2"/>
      <c r="U78" s="2"/>
      <c r="V78" s="2"/>
      <c r="W78" s="2"/>
      <c r="X78" s="2"/>
      <c r="Y78" s="2"/>
      <c r="Z78" s="2"/>
      <c r="AA78" s="2"/>
      <c r="AB78" s="2"/>
      <c r="AC78" s="2"/>
      <c r="AD78" s="61"/>
      <c r="AE78" s="297"/>
      <c r="AF78" s="219">
        <v>0.9166666666666666</v>
      </c>
      <c r="AG78" s="179">
        <v>0.9111111111111111</v>
      </c>
      <c r="AH78" s="430">
        <v>0.01798611111111111</v>
      </c>
      <c r="AI78" s="5"/>
      <c r="AJ78" s="178"/>
    </row>
    <row r="79" spans="2:36" ht="12">
      <c r="B79" s="5"/>
      <c r="C79" s="5"/>
      <c r="D79" s="2"/>
      <c r="E79" s="2"/>
      <c r="F79" s="2"/>
      <c r="G79" s="2"/>
      <c r="H79" s="2"/>
      <c r="I79" s="2"/>
      <c r="J79" s="2"/>
      <c r="K79" s="2"/>
      <c r="L79" s="2"/>
      <c r="M79" s="2"/>
      <c r="N79" s="2"/>
      <c r="O79" s="2"/>
      <c r="P79" s="2"/>
      <c r="Q79" s="2"/>
      <c r="R79" s="2"/>
      <c r="S79" s="2"/>
      <c r="T79" s="2"/>
      <c r="U79" s="2"/>
      <c r="V79" s="2"/>
      <c r="W79" s="2"/>
      <c r="X79" s="2"/>
      <c r="Y79" s="2"/>
      <c r="Z79" s="2"/>
      <c r="AA79" s="2"/>
      <c r="AB79" s="2"/>
      <c r="AC79" s="2"/>
      <c r="AD79" s="61"/>
      <c r="AE79" s="297"/>
      <c r="AF79" s="306"/>
      <c r="AG79" s="396"/>
      <c r="AH79" s="432"/>
      <c r="AI79" s="5"/>
      <c r="AJ79" s="178"/>
    </row>
    <row r="80" spans="2:36" ht="23.25" thickBot="1">
      <c r="B80" s="116" t="s">
        <v>763</v>
      </c>
      <c r="C80" s="116" t="s">
        <v>235</v>
      </c>
      <c r="D80" s="5"/>
      <c r="E80" s="5"/>
      <c r="F80" s="5"/>
      <c r="G80" s="5"/>
      <c r="H80" s="5"/>
      <c r="I80" s="5"/>
      <c r="J80" s="5"/>
      <c r="K80" s="5"/>
      <c r="L80" s="5"/>
      <c r="M80" s="5"/>
      <c r="N80" s="5"/>
      <c r="O80" s="5"/>
      <c r="P80" s="2"/>
      <c r="Q80" s="2"/>
      <c r="R80" s="2"/>
      <c r="S80" s="2"/>
      <c r="T80" s="2"/>
      <c r="U80" s="2"/>
      <c r="V80" s="2"/>
      <c r="W80" s="2"/>
      <c r="X80" s="2"/>
      <c r="Y80" s="627"/>
      <c r="Z80" s="627"/>
      <c r="AA80" s="627"/>
      <c r="AB80" s="627"/>
      <c r="AC80" s="627"/>
      <c r="AD80" s="641"/>
      <c r="AE80" s="652"/>
      <c r="AF80" s="653">
        <v>1.034722222222222</v>
      </c>
      <c r="AG80" s="654"/>
      <c r="AH80" s="647">
        <v>0.01730324074074074</v>
      </c>
      <c r="AI80" s="232"/>
      <c r="AJ80" s="231"/>
    </row>
    <row r="81" spans="2:34" ht="22.5">
      <c r="B81" s="695" t="s">
        <v>241</v>
      </c>
      <c r="C81" s="696"/>
      <c r="D81" s="696"/>
      <c r="E81" s="696"/>
      <c r="F81" s="697"/>
      <c r="H81" s="695" t="s">
        <v>241</v>
      </c>
      <c r="I81" s="696"/>
      <c r="J81" s="696"/>
      <c r="K81" s="696"/>
      <c r="L81" s="697"/>
      <c r="M81" s="233"/>
      <c r="N81" s="233"/>
      <c r="O81" s="233"/>
      <c r="P81" s="233"/>
      <c r="Q81" s="233"/>
      <c r="R81" s="233"/>
      <c r="S81" s="233"/>
      <c r="T81" s="233"/>
      <c r="U81" s="233"/>
      <c r="V81" s="393"/>
      <c r="W81" s="393"/>
      <c r="X81" s="393"/>
      <c r="Y81" s="393"/>
      <c r="Z81" s="393"/>
      <c r="AA81" s="393"/>
      <c r="AB81" s="393"/>
      <c r="AC81" s="393"/>
      <c r="AD81" s="393"/>
      <c r="AE81" s="393"/>
      <c r="AF81" s="393"/>
      <c r="AG81" s="393"/>
      <c r="AH81" s="395"/>
    </row>
    <row r="82" spans="2:34" ht="22.5">
      <c r="B82" s="692"/>
      <c r="C82" s="693"/>
      <c r="D82" s="693"/>
      <c r="E82" s="693"/>
      <c r="F82" s="694"/>
      <c r="H82" s="692"/>
      <c r="I82" s="693"/>
      <c r="J82" s="693"/>
      <c r="K82" s="693"/>
      <c r="L82" s="694"/>
      <c r="M82" s="233"/>
      <c r="N82" s="233"/>
      <c r="O82" s="233"/>
      <c r="P82" s="233"/>
      <c r="Q82" s="233"/>
      <c r="R82" s="233"/>
      <c r="S82" s="233"/>
      <c r="T82" s="233"/>
      <c r="U82" s="233"/>
      <c r="V82" s="393"/>
      <c r="W82" s="393"/>
      <c r="X82" s="393"/>
      <c r="Y82" s="394"/>
      <c r="Z82" s="394"/>
      <c r="AA82" s="394"/>
      <c r="AB82" s="394"/>
      <c r="AC82" s="394"/>
      <c r="AD82" s="394"/>
      <c r="AE82" s="394"/>
      <c r="AF82" s="394"/>
      <c r="AG82" s="394"/>
      <c r="AH82" s="395"/>
    </row>
    <row r="83" spans="2:34" ht="12.75">
      <c r="B83" s="51" t="s">
        <v>175</v>
      </c>
      <c r="C83" s="51" t="s">
        <v>174</v>
      </c>
      <c r="D83" s="51" t="s">
        <v>176</v>
      </c>
      <c r="E83" s="51" t="s">
        <v>243</v>
      </c>
      <c r="F83" s="51" t="s">
        <v>244</v>
      </c>
      <c r="H83" s="51" t="s">
        <v>175</v>
      </c>
      <c r="I83" s="51" t="s">
        <v>174</v>
      </c>
      <c r="J83" s="51" t="s">
        <v>176</v>
      </c>
      <c r="K83" s="51" t="s">
        <v>243</v>
      </c>
      <c r="L83" s="51" t="s">
        <v>244</v>
      </c>
      <c r="M83" s="234"/>
      <c r="N83" s="234"/>
      <c r="O83" s="234"/>
      <c r="P83" s="234"/>
      <c r="Q83" s="234"/>
      <c r="R83" s="234"/>
      <c r="S83" s="234"/>
      <c r="T83" s="234"/>
      <c r="U83" s="234"/>
      <c r="V83" s="394"/>
      <c r="W83" s="394"/>
      <c r="X83" s="394"/>
      <c r="Y83" s="395"/>
      <c r="Z83" s="395"/>
      <c r="AA83" s="395"/>
      <c r="AB83" s="395"/>
      <c r="AC83" s="395"/>
      <c r="AD83" s="395"/>
      <c r="AE83" s="395"/>
      <c r="AF83" s="395"/>
      <c r="AG83" s="395"/>
      <c r="AH83" s="395"/>
    </row>
    <row r="84" spans="1:34" ht="12.75">
      <c r="A84">
        <v>1</v>
      </c>
      <c r="B84" s="51" t="s">
        <v>394</v>
      </c>
      <c r="C84" s="51" t="s">
        <v>235</v>
      </c>
      <c r="D84" s="51" t="s">
        <v>179</v>
      </c>
      <c r="E84" s="370">
        <v>41886</v>
      </c>
      <c r="F84" s="371">
        <v>0.813888888888889</v>
      </c>
      <c r="G84">
        <v>1</v>
      </c>
      <c r="H84" s="51" t="s">
        <v>461</v>
      </c>
      <c r="I84" s="51" t="s">
        <v>203</v>
      </c>
      <c r="J84" s="51" t="s">
        <v>185</v>
      </c>
      <c r="K84" s="370">
        <v>41886</v>
      </c>
      <c r="L84" s="371">
        <v>0.9194444444444444</v>
      </c>
      <c r="M84" s="235"/>
      <c r="N84" s="235"/>
      <c r="O84" s="235"/>
      <c r="P84" s="235"/>
      <c r="Q84" s="235"/>
      <c r="R84" s="235"/>
      <c r="S84" s="235"/>
      <c r="T84" s="235"/>
      <c r="U84" s="235"/>
      <c r="V84" s="395"/>
      <c r="W84" s="395"/>
      <c r="X84" s="395"/>
      <c r="Y84" s="395"/>
      <c r="Z84" s="395"/>
      <c r="AA84" s="395"/>
      <c r="AB84" s="395"/>
      <c r="AC84" s="395"/>
      <c r="AD84" s="395"/>
      <c r="AE84" s="395"/>
      <c r="AF84" s="395"/>
      <c r="AG84" s="395"/>
      <c r="AH84" s="395"/>
    </row>
    <row r="85" spans="1:34" ht="12.75">
      <c r="A85">
        <v>2</v>
      </c>
      <c r="B85" s="115" t="s">
        <v>216</v>
      </c>
      <c r="C85" s="115" t="s">
        <v>252</v>
      </c>
      <c r="D85" s="115" t="s">
        <v>179</v>
      </c>
      <c r="E85" s="304">
        <v>41886</v>
      </c>
      <c r="F85" s="305">
        <v>0.8430555555555556</v>
      </c>
      <c r="G85">
        <v>2</v>
      </c>
      <c r="H85" s="116" t="s">
        <v>549</v>
      </c>
      <c r="I85" s="116" t="s">
        <v>550</v>
      </c>
      <c r="J85" s="5" t="s">
        <v>185</v>
      </c>
      <c r="K85" s="439">
        <v>43027</v>
      </c>
      <c r="L85" s="371">
        <v>0.9527777777777778</v>
      </c>
      <c r="M85" s="235"/>
      <c r="N85" s="235"/>
      <c r="O85" s="235"/>
      <c r="P85" s="235"/>
      <c r="Q85" s="235"/>
      <c r="R85" s="235"/>
      <c r="S85" s="235"/>
      <c r="T85" s="235"/>
      <c r="U85" s="235"/>
      <c r="V85" s="395"/>
      <c r="W85" s="395"/>
      <c r="X85" s="395"/>
      <c r="Y85" s="395"/>
      <c r="Z85" s="395"/>
      <c r="AA85" s="395"/>
      <c r="AB85" s="395"/>
      <c r="AC85" s="395"/>
      <c r="AD85" s="395"/>
      <c r="AE85" s="395"/>
      <c r="AF85" s="395"/>
      <c r="AG85" s="395"/>
      <c r="AH85" s="395"/>
    </row>
    <row r="86" spans="1:34" ht="12">
      <c r="A86">
        <v>3</v>
      </c>
      <c r="B86" s="115" t="s">
        <v>234</v>
      </c>
      <c r="C86" s="115" t="s">
        <v>294</v>
      </c>
      <c r="D86" s="115" t="s">
        <v>179</v>
      </c>
      <c r="E86" s="304">
        <v>41515</v>
      </c>
      <c r="F86" s="305">
        <v>0.8486111111111111</v>
      </c>
      <c r="G86">
        <v>3</v>
      </c>
      <c r="H86" s="115" t="s">
        <v>403</v>
      </c>
      <c r="I86" s="115" t="s">
        <v>404</v>
      </c>
      <c r="J86" s="5" t="s">
        <v>185</v>
      </c>
      <c r="K86" s="238">
        <v>41886</v>
      </c>
      <c r="L86" s="120">
        <v>0.9423611111111111</v>
      </c>
      <c r="M86" s="235"/>
      <c r="N86" s="235"/>
      <c r="O86" s="235"/>
      <c r="P86" s="235"/>
      <c r="Q86" s="235"/>
      <c r="R86" s="235"/>
      <c r="S86" s="235"/>
      <c r="T86" s="235"/>
      <c r="U86" s="235"/>
      <c r="V86" s="395"/>
      <c r="W86" s="395"/>
      <c r="X86" s="395"/>
      <c r="Y86" s="395"/>
      <c r="Z86" s="395"/>
      <c r="AA86" s="395"/>
      <c r="AB86" s="395"/>
      <c r="AC86" s="395"/>
      <c r="AD86" s="395"/>
      <c r="AE86" s="395"/>
      <c r="AF86" s="395"/>
      <c r="AG86" s="395"/>
      <c r="AH86" s="395"/>
    </row>
    <row r="87" spans="1:33" ht="12">
      <c r="A87">
        <v>4</v>
      </c>
      <c r="B87" s="115" t="s">
        <v>442</v>
      </c>
      <c r="C87" s="115" t="s">
        <v>443</v>
      </c>
      <c r="D87" s="115" t="s">
        <v>185</v>
      </c>
      <c r="E87" s="304">
        <v>41886</v>
      </c>
      <c r="F87" s="305">
        <v>0.8638888888888889</v>
      </c>
      <c r="G87">
        <v>4</v>
      </c>
      <c r="H87" s="116" t="s">
        <v>551</v>
      </c>
      <c r="I87" s="116" t="s">
        <v>203</v>
      </c>
      <c r="J87" s="5" t="s">
        <v>185</v>
      </c>
      <c r="K87" s="439">
        <v>43027</v>
      </c>
      <c r="L87" s="121">
        <v>0.9722222222222222</v>
      </c>
      <c r="M87" s="235"/>
      <c r="N87" s="235"/>
      <c r="O87" s="235"/>
      <c r="P87" s="235"/>
      <c r="Q87" s="235"/>
      <c r="R87" s="235"/>
      <c r="S87" s="235"/>
      <c r="T87" s="235"/>
      <c r="U87" s="235"/>
      <c r="V87" s="395"/>
      <c r="W87" s="395"/>
      <c r="X87" s="395"/>
      <c r="Y87" s="395"/>
      <c r="Z87" s="395"/>
      <c r="AA87" s="395"/>
      <c r="AB87" s="395"/>
      <c r="AC87" s="395"/>
      <c r="AD87" s="395"/>
      <c r="AE87" s="395"/>
      <c r="AF87" s="395"/>
      <c r="AG87" s="395"/>
    </row>
    <row r="88" spans="1:33" ht="12">
      <c r="A88">
        <v>5</v>
      </c>
      <c r="B88" s="115" t="s">
        <v>177</v>
      </c>
      <c r="C88" s="115" t="s">
        <v>462</v>
      </c>
      <c r="D88" s="115" t="s">
        <v>299</v>
      </c>
      <c r="E88" s="304">
        <v>41515</v>
      </c>
      <c r="F88" s="305">
        <v>0.8638888888888889</v>
      </c>
      <c r="G88">
        <v>5</v>
      </c>
      <c r="H88" s="115" t="s">
        <v>289</v>
      </c>
      <c r="I88" s="115" t="s">
        <v>502</v>
      </c>
      <c r="J88" s="115" t="s">
        <v>179</v>
      </c>
      <c r="K88" s="238">
        <v>42642</v>
      </c>
      <c r="L88" s="120">
        <v>0.9722222222222222</v>
      </c>
      <c r="M88" s="235"/>
      <c r="N88" s="235"/>
      <c r="O88" s="235"/>
      <c r="P88" s="235"/>
      <c r="Q88" s="235"/>
      <c r="R88" s="235"/>
      <c r="S88" s="235"/>
      <c r="T88" s="235"/>
      <c r="U88" s="235"/>
      <c r="V88" s="395"/>
      <c r="W88" s="395"/>
      <c r="X88" s="395"/>
      <c r="Y88" s="395"/>
      <c r="Z88" s="395"/>
      <c r="AA88" s="395"/>
      <c r="AB88" s="395"/>
      <c r="AC88" s="395"/>
      <c r="AD88" s="395"/>
      <c r="AE88" s="395"/>
      <c r="AF88" s="395"/>
      <c r="AG88" s="395"/>
    </row>
    <row r="89" spans="1:34" s="46" customFormat="1" ht="22.5">
      <c r="A89">
        <v>6</v>
      </c>
      <c r="B89" s="115" t="s">
        <v>191</v>
      </c>
      <c r="C89" s="115" t="s">
        <v>231</v>
      </c>
      <c r="D89" s="115" t="s">
        <v>179</v>
      </c>
      <c r="E89" s="304">
        <v>41515</v>
      </c>
      <c r="F89" s="305">
        <v>0.8673611111111111</v>
      </c>
      <c r="G89">
        <v>6</v>
      </c>
      <c r="H89" s="115" t="s">
        <v>567</v>
      </c>
      <c r="I89" s="115" t="s">
        <v>203</v>
      </c>
      <c r="J89" s="115" t="s">
        <v>185</v>
      </c>
      <c r="K89" s="238">
        <v>42614</v>
      </c>
      <c r="L89" s="120">
        <v>0.9743055555555555</v>
      </c>
      <c r="M89" s="235"/>
      <c r="N89" s="235"/>
      <c r="O89" s="235"/>
      <c r="P89" s="235"/>
      <c r="Q89" s="235"/>
      <c r="R89" s="235"/>
      <c r="S89" s="235"/>
      <c r="T89" s="235"/>
      <c r="U89" s="235"/>
      <c r="V89" s="395"/>
      <c r="W89" s="395"/>
      <c r="X89" s="395"/>
      <c r="Y89" s="395"/>
      <c r="Z89" s="395"/>
      <c r="AA89" s="395"/>
      <c r="AB89" s="395"/>
      <c r="AC89" s="395"/>
      <c r="AD89" s="395"/>
      <c r="AE89" s="395"/>
      <c r="AF89" s="395"/>
      <c r="AG89" s="395"/>
      <c r="AH89" s="393"/>
    </row>
    <row r="90" spans="1:34" ht="22.5">
      <c r="A90">
        <v>7</v>
      </c>
      <c r="B90" s="115" t="s">
        <v>214</v>
      </c>
      <c r="C90" s="115" t="s">
        <v>177</v>
      </c>
      <c r="D90" s="115" t="s">
        <v>179</v>
      </c>
      <c r="E90" s="5"/>
      <c r="F90" s="121">
        <v>0.8784722222222222</v>
      </c>
      <c r="G90">
        <v>7</v>
      </c>
      <c r="H90" s="115" t="s">
        <v>406</v>
      </c>
      <c r="I90" s="115" t="s">
        <v>228</v>
      </c>
      <c r="J90" s="115" t="s">
        <v>179</v>
      </c>
      <c r="K90" s="238">
        <v>41515</v>
      </c>
      <c r="L90" s="121">
        <v>0.9868055555555556</v>
      </c>
      <c r="M90" s="235"/>
      <c r="N90" s="590"/>
      <c r="O90" s="235"/>
      <c r="P90" s="235"/>
      <c r="Q90" s="235"/>
      <c r="R90" s="235"/>
      <c r="S90" s="235"/>
      <c r="T90" s="235"/>
      <c r="U90" s="235"/>
      <c r="V90" s="395"/>
      <c r="W90" s="395"/>
      <c r="X90" s="395"/>
      <c r="Y90" s="395"/>
      <c r="Z90" s="395"/>
      <c r="AA90" s="395"/>
      <c r="AB90" s="395"/>
      <c r="AC90" s="395"/>
      <c r="AD90" s="395"/>
      <c r="AE90" s="395"/>
      <c r="AF90" s="395"/>
      <c r="AG90" s="395"/>
      <c r="AH90" s="393"/>
    </row>
    <row r="91" spans="1:34" ht="12.75">
      <c r="A91">
        <v>8</v>
      </c>
      <c r="B91" s="115" t="s">
        <v>306</v>
      </c>
      <c r="C91" s="115" t="s">
        <v>307</v>
      </c>
      <c r="D91" s="115" t="s">
        <v>179</v>
      </c>
      <c r="E91" s="304">
        <v>41886</v>
      </c>
      <c r="F91" s="121">
        <v>0.8902777777777778</v>
      </c>
      <c r="G91">
        <v>8</v>
      </c>
      <c r="H91" s="115" t="s">
        <v>251</v>
      </c>
      <c r="I91" s="115" t="s">
        <v>252</v>
      </c>
      <c r="J91" s="115" t="s">
        <v>179</v>
      </c>
      <c r="K91" s="238">
        <v>41081</v>
      </c>
      <c r="L91" s="121">
        <v>0.9874999999999999</v>
      </c>
      <c r="M91" s="235"/>
      <c r="N91" s="590"/>
      <c r="O91" s="235"/>
      <c r="P91" s="235"/>
      <c r="Q91" s="235"/>
      <c r="R91" s="235"/>
      <c r="S91" s="235"/>
      <c r="T91" s="235"/>
      <c r="U91" s="235"/>
      <c r="V91" s="395"/>
      <c r="W91" s="395"/>
      <c r="X91" s="395"/>
      <c r="Y91" s="395"/>
      <c r="Z91" s="395"/>
      <c r="AA91" s="395"/>
      <c r="AB91" s="395"/>
      <c r="AC91" s="395"/>
      <c r="AD91" s="395"/>
      <c r="AE91" s="395"/>
      <c r="AF91" s="395"/>
      <c r="AG91" s="395"/>
      <c r="AH91" s="394"/>
    </row>
    <row r="92" spans="1:34" ht="12">
      <c r="A92">
        <v>9</v>
      </c>
      <c r="B92" s="115" t="s">
        <v>209</v>
      </c>
      <c r="C92" s="115" t="s">
        <v>210</v>
      </c>
      <c r="D92" s="115" t="s">
        <v>179</v>
      </c>
      <c r="E92" s="5"/>
      <c r="F92" s="121">
        <v>0.8979166666666667</v>
      </c>
      <c r="G92">
        <v>9</v>
      </c>
      <c r="H92" s="5" t="s">
        <v>275</v>
      </c>
      <c r="I92" s="5" t="s">
        <v>439</v>
      </c>
      <c r="J92" s="5" t="s">
        <v>185</v>
      </c>
      <c r="K92" s="238">
        <v>41795</v>
      </c>
      <c r="L92" s="120">
        <v>1.0409722222222222</v>
      </c>
      <c r="M92" s="235"/>
      <c r="N92" s="235"/>
      <c r="O92" s="235"/>
      <c r="P92" s="235"/>
      <c r="Q92" s="235"/>
      <c r="R92" s="235"/>
      <c r="S92" s="235"/>
      <c r="T92" s="235"/>
      <c r="U92" s="235"/>
      <c r="V92" s="395"/>
      <c r="W92" s="395"/>
      <c r="X92" s="395"/>
      <c r="Y92" s="395"/>
      <c r="Z92" s="395"/>
      <c r="AA92" s="395"/>
      <c r="AB92" s="395"/>
      <c r="AC92" s="395"/>
      <c r="AD92" s="395"/>
      <c r="AE92" s="395"/>
      <c r="AF92" s="395"/>
      <c r="AG92" s="395"/>
      <c r="AH92" s="395"/>
    </row>
    <row r="93" spans="1:34" ht="12">
      <c r="A93">
        <v>10</v>
      </c>
      <c r="B93" s="115" t="s">
        <v>235</v>
      </c>
      <c r="C93" s="115" t="s">
        <v>236</v>
      </c>
      <c r="D93" s="115" t="s">
        <v>179</v>
      </c>
      <c r="E93" s="238">
        <v>41515</v>
      </c>
      <c r="F93" s="121">
        <v>0.9034722222222222</v>
      </c>
      <c r="G93">
        <v>10</v>
      </c>
      <c r="H93" s="5" t="s">
        <v>230</v>
      </c>
      <c r="I93" s="5" t="s">
        <v>228</v>
      </c>
      <c r="J93" s="5"/>
      <c r="K93" s="439">
        <v>43027</v>
      </c>
      <c r="L93" s="120">
        <v>1.0680555555555555</v>
      </c>
      <c r="M93" s="235"/>
      <c r="N93" s="235"/>
      <c r="O93" s="235"/>
      <c r="P93" s="235"/>
      <c r="Q93" s="235"/>
      <c r="R93" s="235"/>
      <c r="S93" s="235"/>
      <c r="T93" s="235"/>
      <c r="U93" s="235"/>
      <c r="V93" s="395"/>
      <c r="W93" s="395"/>
      <c r="X93" s="395"/>
      <c r="AH93" s="395"/>
    </row>
    <row r="94" spans="2:34" ht="12">
      <c r="B94" s="153"/>
      <c r="C94" s="153"/>
      <c r="D94" s="153"/>
      <c r="E94" s="124"/>
      <c r="F94" s="280"/>
      <c r="AH94" s="395"/>
    </row>
    <row r="95" spans="1:34" ht="22.5">
      <c r="A95" s="303"/>
      <c r="B95" s="124"/>
      <c r="C95" s="124"/>
      <c r="D95" s="124"/>
      <c r="E95" s="124"/>
      <c r="F95" s="280"/>
      <c r="Y95" s="393"/>
      <c r="Z95" s="393"/>
      <c r="AA95" s="393"/>
      <c r="AB95" s="393"/>
      <c r="AC95" s="393"/>
      <c r="AD95" s="393"/>
      <c r="AE95" s="393"/>
      <c r="AF95" s="393"/>
      <c r="AG95" s="393"/>
      <c r="AH95" s="395"/>
    </row>
    <row r="96" spans="1:34" ht="22.5">
      <c r="A96" s="303"/>
      <c r="B96" s="689" t="s">
        <v>247</v>
      </c>
      <c r="C96" s="690"/>
      <c r="D96" s="690"/>
      <c r="E96" s="690"/>
      <c r="F96" s="691"/>
      <c r="M96" s="233"/>
      <c r="N96" s="233"/>
      <c r="O96" s="233"/>
      <c r="P96" s="233"/>
      <c r="Q96" s="233"/>
      <c r="R96" s="233"/>
      <c r="S96" s="233"/>
      <c r="T96" s="233"/>
      <c r="U96" s="233"/>
      <c r="V96" s="393"/>
      <c r="W96" s="393"/>
      <c r="X96" s="393"/>
      <c r="Y96" s="393"/>
      <c r="Z96" s="393"/>
      <c r="AA96" s="393"/>
      <c r="AB96" s="393"/>
      <c r="AC96" s="393"/>
      <c r="AD96" s="393"/>
      <c r="AE96" s="393"/>
      <c r="AF96" s="393"/>
      <c r="AG96" s="393"/>
      <c r="AH96" s="395"/>
    </row>
    <row r="97" spans="1:34" ht="22.5">
      <c r="A97" s="303"/>
      <c r="B97" s="692"/>
      <c r="C97" s="693"/>
      <c r="D97" s="693"/>
      <c r="E97" s="693"/>
      <c r="F97" s="694"/>
      <c r="M97" s="233"/>
      <c r="N97" s="233"/>
      <c r="O97" s="233"/>
      <c r="P97" s="233"/>
      <c r="Q97" s="233"/>
      <c r="R97" s="233"/>
      <c r="S97" s="233"/>
      <c r="T97" s="233"/>
      <c r="U97" s="233"/>
      <c r="V97" s="393"/>
      <c r="W97" s="393"/>
      <c r="X97" s="393"/>
      <c r="Y97" s="394"/>
      <c r="Z97" s="394"/>
      <c r="AA97" s="394"/>
      <c r="AB97" s="394"/>
      <c r="AC97" s="394"/>
      <c r="AD97" s="394"/>
      <c r="AE97" s="394"/>
      <c r="AF97" s="394"/>
      <c r="AG97" s="394"/>
      <c r="AH97" s="395"/>
    </row>
    <row r="98" spans="1:34" ht="12.75">
      <c r="A98" s="303"/>
      <c r="B98" s="51" t="s">
        <v>175</v>
      </c>
      <c r="C98" s="51" t="s">
        <v>174</v>
      </c>
      <c r="D98" s="51" t="s">
        <v>176</v>
      </c>
      <c r="E98" s="51" t="s">
        <v>243</v>
      </c>
      <c r="F98" s="51" t="s">
        <v>244</v>
      </c>
      <c r="M98" s="234"/>
      <c r="N98" s="234"/>
      <c r="O98" s="234"/>
      <c r="P98" s="234"/>
      <c r="Q98" s="234"/>
      <c r="R98" s="234"/>
      <c r="S98" s="234"/>
      <c r="T98" s="234"/>
      <c r="U98" s="234"/>
      <c r="V98" s="394"/>
      <c r="W98" s="394"/>
      <c r="X98" s="394"/>
      <c r="Y98" s="395"/>
      <c r="Z98" s="395"/>
      <c r="AA98" s="395"/>
      <c r="AB98" s="395"/>
      <c r="AC98" s="395"/>
      <c r="AD98" s="395"/>
      <c r="AE98" s="395"/>
      <c r="AF98" s="395"/>
      <c r="AG98" s="395"/>
      <c r="AH98" s="395"/>
    </row>
    <row r="99" spans="1:34" ht="12.75">
      <c r="A99" s="303">
        <v>1</v>
      </c>
      <c r="B99" s="51" t="s">
        <v>246</v>
      </c>
      <c r="C99" s="51" t="s">
        <v>203</v>
      </c>
      <c r="D99" s="51" t="s">
        <v>185</v>
      </c>
      <c r="E99" s="370">
        <v>41886</v>
      </c>
      <c r="F99" s="371">
        <v>0.9083333333333333</v>
      </c>
      <c r="M99" s="235"/>
      <c r="N99" s="235"/>
      <c r="O99" s="235"/>
      <c r="P99" s="235"/>
      <c r="Q99" s="235"/>
      <c r="R99" s="235"/>
      <c r="S99" s="235"/>
      <c r="T99" s="235"/>
      <c r="U99" s="235"/>
      <c r="V99" s="395"/>
      <c r="W99" s="395"/>
      <c r="X99" s="395"/>
      <c r="Y99" s="395"/>
      <c r="Z99" s="395"/>
      <c r="AA99" s="395"/>
      <c r="AB99" s="395"/>
      <c r="AC99" s="395"/>
      <c r="AD99" s="395"/>
      <c r="AE99" s="395"/>
      <c r="AF99" s="395"/>
      <c r="AG99" s="395"/>
      <c r="AH99" s="395"/>
    </row>
    <row r="100" spans="1:34" ht="12">
      <c r="A100" s="303">
        <v>2</v>
      </c>
      <c r="B100" s="115" t="s">
        <v>462</v>
      </c>
      <c r="C100" s="115" t="s">
        <v>177</v>
      </c>
      <c r="D100" s="115" t="s">
        <v>179</v>
      </c>
      <c r="E100" s="304">
        <v>42537</v>
      </c>
      <c r="F100" s="305">
        <v>0.9208333333333334</v>
      </c>
      <c r="M100" s="235"/>
      <c r="N100" s="235"/>
      <c r="O100" s="235"/>
      <c r="P100" s="235"/>
      <c r="Q100" s="235"/>
      <c r="R100" s="235"/>
      <c r="S100" s="235"/>
      <c r="T100" s="235"/>
      <c r="U100" s="235"/>
      <c r="V100" s="395"/>
      <c r="W100" s="395"/>
      <c r="X100" s="395"/>
      <c r="Y100" s="395"/>
      <c r="Z100" s="395"/>
      <c r="AA100" s="395"/>
      <c r="AB100" s="395"/>
      <c r="AC100" s="395"/>
      <c r="AD100" s="395"/>
      <c r="AE100" s="395"/>
      <c r="AF100" s="395"/>
      <c r="AG100" s="395"/>
      <c r="AH100" s="395"/>
    </row>
    <row r="101" spans="1:34" ht="12">
      <c r="A101" s="303">
        <v>3</v>
      </c>
      <c r="B101" s="115" t="s">
        <v>209</v>
      </c>
      <c r="C101" s="115" t="s">
        <v>399</v>
      </c>
      <c r="D101" s="115" t="s">
        <v>185</v>
      </c>
      <c r="E101" s="238">
        <v>42614</v>
      </c>
      <c r="F101" s="121">
        <v>0.9229166666666666</v>
      </c>
      <c r="M101" s="235"/>
      <c r="N101" s="235"/>
      <c r="O101" s="235"/>
      <c r="P101" s="235"/>
      <c r="Q101" s="235"/>
      <c r="R101" s="235"/>
      <c r="S101" s="235"/>
      <c r="T101" s="235"/>
      <c r="U101" s="235"/>
      <c r="V101" s="395"/>
      <c r="W101" s="395"/>
      <c r="X101" s="395"/>
      <c r="Y101" s="395"/>
      <c r="Z101" s="395"/>
      <c r="AA101" s="395"/>
      <c r="AB101" s="395"/>
      <c r="AC101" s="395"/>
      <c r="AD101" s="395"/>
      <c r="AE101" s="395"/>
      <c r="AF101" s="395"/>
      <c r="AG101" s="395"/>
      <c r="AH101" s="395"/>
    </row>
    <row r="102" spans="1:34" ht="12">
      <c r="A102">
        <v>4</v>
      </c>
      <c r="B102" s="115" t="s">
        <v>197</v>
      </c>
      <c r="C102" s="115" t="s">
        <v>196</v>
      </c>
      <c r="D102" s="115" t="s">
        <v>405</v>
      </c>
      <c r="E102" s="304">
        <v>41795</v>
      </c>
      <c r="F102" s="164">
        <v>0.93125</v>
      </c>
      <c r="M102" s="235"/>
      <c r="N102" s="235"/>
      <c r="O102" s="235"/>
      <c r="P102" s="235"/>
      <c r="Q102" s="235"/>
      <c r="R102" s="235"/>
      <c r="S102" s="235"/>
      <c r="T102" s="235"/>
      <c r="U102" s="235"/>
      <c r="V102" s="395"/>
      <c r="W102" s="395"/>
      <c r="X102" s="395"/>
      <c r="Y102" s="395"/>
      <c r="Z102" s="395"/>
      <c r="AA102" s="395"/>
      <c r="AB102" s="395"/>
      <c r="AC102" s="395"/>
      <c r="AD102" s="395"/>
      <c r="AE102" s="395"/>
      <c r="AF102" s="395"/>
      <c r="AG102" s="395"/>
      <c r="AH102" s="395"/>
    </row>
    <row r="103" spans="1:33" ht="12">
      <c r="A103">
        <v>5</v>
      </c>
      <c r="B103" s="115" t="s">
        <v>452</v>
      </c>
      <c r="C103" s="115" t="s">
        <v>453</v>
      </c>
      <c r="D103" s="115" t="s">
        <v>179</v>
      </c>
      <c r="E103" s="238">
        <v>42614</v>
      </c>
      <c r="F103" s="121">
        <v>0.9493055555555556</v>
      </c>
      <c r="M103" s="235"/>
      <c r="N103" s="235"/>
      <c r="O103" s="235"/>
      <c r="P103" s="235"/>
      <c r="Q103" s="235"/>
      <c r="R103" s="235"/>
      <c r="S103" s="235"/>
      <c r="T103" s="235"/>
      <c r="U103" s="235"/>
      <c r="V103" s="395"/>
      <c r="W103" s="395"/>
      <c r="X103" s="395"/>
      <c r="Y103" s="395"/>
      <c r="Z103" s="395"/>
      <c r="AA103" s="395"/>
      <c r="AB103" s="395"/>
      <c r="AC103" s="395"/>
      <c r="AD103" s="395"/>
      <c r="AE103" s="395"/>
      <c r="AF103" s="395"/>
      <c r="AG103" s="395"/>
    </row>
    <row r="104" spans="1:33" ht="12">
      <c r="A104">
        <v>6</v>
      </c>
      <c r="B104" s="115" t="s">
        <v>294</v>
      </c>
      <c r="C104" s="115" t="s">
        <v>234</v>
      </c>
      <c r="D104" s="115" t="s">
        <v>179</v>
      </c>
      <c r="E104" s="238">
        <v>42642</v>
      </c>
      <c r="F104" s="121">
        <v>0.9500000000000001</v>
      </c>
      <c r="M104" s="235"/>
      <c r="N104" s="235"/>
      <c r="O104" s="235"/>
      <c r="P104" s="235"/>
      <c r="Q104" s="235"/>
      <c r="R104" s="235"/>
      <c r="S104" s="235"/>
      <c r="T104" s="235"/>
      <c r="U104" s="235"/>
      <c r="V104" s="395"/>
      <c r="W104" s="395"/>
      <c r="X104" s="395"/>
      <c r="Y104" s="395"/>
      <c r="Z104" s="395"/>
      <c r="AA104" s="395"/>
      <c r="AB104" s="395"/>
      <c r="AC104" s="395"/>
      <c r="AD104" s="395"/>
      <c r="AE104" s="395"/>
      <c r="AF104" s="395"/>
      <c r="AG104" s="395"/>
    </row>
    <row r="105" spans="1:33" ht="12">
      <c r="A105">
        <v>7</v>
      </c>
      <c r="B105" s="115" t="s">
        <v>238</v>
      </c>
      <c r="C105" s="115" t="s">
        <v>565</v>
      </c>
      <c r="D105" s="115" t="s">
        <v>185</v>
      </c>
      <c r="E105" s="238">
        <v>42614</v>
      </c>
      <c r="F105" s="121">
        <v>0.9645833333333332</v>
      </c>
      <c r="M105" s="235"/>
      <c r="N105" s="235"/>
      <c r="O105" s="235"/>
      <c r="P105" s="235"/>
      <c r="Q105" s="235"/>
      <c r="R105" s="235"/>
      <c r="S105" s="235"/>
      <c r="T105" s="235"/>
      <c r="U105" s="235"/>
      <c r="V105" s="395"/>
      <c r="W105" s="395"/>
      <c r="X105" s="395"/>
      <c r="Y105" s="395"/>
      <c r="Z105" s="395"/>
      <c r="AA105" s="395"/>
      <c r="AB105" s="395"/>
      <c r="AC105" s="395"/>
      <c r="AD105" s="395"/>
      <c r="AE105" s="395"/>
      <c r="AF105" s="395"/>
      <c r="AG105" s="395"/>
    </row>
    <row r="106" spans="1:33" ht="12">
      <c r="A106">
        <v>8</v>
      </c>
      <c r="B106" s="115" t="s">
        <v>286</v>
      </c>
      <c r="C106" s="115" t="s">
        <v>284</v>
      </c>
      <c r="D106" s="115" t="s">
        <v>405</v>
      </c>
      <c r="E106" s="238">
        <v>41073</v>
      </c>
      <c r="F106" s="121">
        <v>0.975</v>
      </c>
      <c r="M106" s="235"/>
      <c r="N106" s="235"/>
      <c r="O106" s="235"/>
      <c r="P106" s="235"/>
      <c r="Q106" s="235"/>
      <c r="R106" s="235"/>
      <c r="S106" s="235"/>
      <c r="T106" s="235"/>
      <c r="U106" s="235"/>
      <c r="V106" s="395"/>
      <c r="W106" s="395"/>
      <c r="X106" s="395"/>
      <c r="Y106" s="395"/>
      <c r="Z106" s="395"/>
      <c r="AA106" s="395"/>
      <c r="AB106" s="395"/>
      <c r="AC106" s="395"/>
      <c r="AD106" s="395"/>
      <c r="AE106" s="395"/>
      <c r="AF106" s="395"/>
      <c r="AG106" s="395"/>
    </row>
    <row r="107" spans="1:33" ht="12">
      <c r="A107">
        <v>9</v>
      </c>
      <c r="B107" s="115" t="s">
        <v>521</v>
      </c>
      <c r="C107" s="115" t="s">
        <v>449</v>
      </c>
      <c r="D107" s="115" t="s">
        <v>179</v>
      </c>
      <c r="E107" s="238">
        <v>42537</v>
      </c>
      <c r="F107" s="121">
        <v>0.9798611111111111</v>
      </c>
      <c r="M107" s="235"/>
      <c r="N107" s="235"/>
      <c r="O107" s="235"/>
      <c r="P107" s="235"/>
      <c r="Q107" s="235"/>
      <c r="R107" s="235"/>
      <c r="S107" s="235"/>
      <c r="T107" s="235"/>
      <c r="U107" s="235"/>
      <c r="V107" s="395"/>
      <c r="W107" s="395"/>
      <c r="X107" s="395"/>
      <c r="Y107" s="395"/>
      <c r="Z107" s="395"/>
      <c r="AA107" s="395"/>
      <c r="AB107" s="395"/>
      <c r="AC107" s="395"/>
      <c r="AD107" s="395"/>
      <c r="AE107" s="395"/>
      <c r="AF107" s="395"/>
      <c r="AG107" s="395"/>
    </row>
    <row r="108" spans="1:33" ht="12">
      <c r="A108">
        <v>10</v>
      </c>
      <c r="B108" s="115" t="s">
        <v>454</v>
      </c>
      <c r="C108" s="115" t="s">
        <v>522</v>
      </c>
      <c r="D108" s="115" t="s">
        <v>185</v>
      </c>
      <c r="E108" s="238">
        <v>42642</v>
      </c>
      <c r="F108" s="121">
        <v>0.9708333333333333</v>
      </c>
      <c r="M108" s="235"/>
      <c r="N108" s="235"/>
      <c r="O108" s="235"/>
      <c r="P108" s="235"/>
      <c r="Q108" s="235"/>
      <c r="R108" s="235"/>
      <c r="S108" s="235"/>
      <c r="T108" s="235"/>
      <c r="U108" s="235"/>
      <c r="V108" s="395"/>
      <c r="W108" s="395"/>
      <c r="X108" s="395"/>
      <c r="Y108" s="395"/>
      <c r="Z108" s="395"/>
      <c r="AA108" s="395"/>
      <c r="AB108" s="395"/>
      <c r="AC108" s="395"/>
      <c r="AD108" s="395"/>
      <c r="AE108" s="395"/>
      <c r="AF108" s="395"/>
      <c r="AG108" s="395"/>
    </row>
    <row r="109" spans="2:24" ht="12">
      <c r="B109" s="153"/>
      <c r="C109" s="153"/>
      <c r="D109" s="153"/>
      <c r="E109" s="375"/>
      <c r="F109" s="280"/>
      <c r="M109" s="235"/>
      <c r="N109" s="235"/>
      <c r="O109" s="235"/>
      <c r="P109" s="235"/>
      <c r="Q109" s="235"/>
      <c r="R109" s="235"/>
      <c r="S109" s="235"/>
      <c r="T109" s="235"/>
      <c r="U109" s="235"/>
      <c r="V109" s="395"/>
      <c r="W109" s="395"/>
      <c r="X109" s="395"/>
    </row>
    <row r="110" spans="2:12" ht="12">
      <c r="B110" s="153"/>
      <c r="C110" s="153"/>
      <c r="D110" s="153"/>
      <c r="E110" s="375"/>
      <c r="F110" s="280"/>
      <c r="G110" s="124"/>
      <c r="H110" s="46"/>
      <c r="I110" s="46"/>
      <c r="J110" s="46"/>
      <c r="K110" s="46"/>
      <c r="L110" s="46"/>
    </row>
    <row r="111" spans="2:21" ht="12">
      <c r="B111" s="153"/>
      <c r="C111" s="153"/>
      <c r="D111" s="153"/>
      <c r="E111" s="375"/>
      <c r="F111" s="280"/>
      <c r="M111" s="46"/>
      <c r="N111" s="46"/>
      <c r="O111" s="46"/>
      <c r="P111" s="46"/>
      <c r="Q111" s="46"/>
      <c r="R111" s="46"/>
      <c r="S111" s="46"/>
      <c r="T111" s="46"/>
      <c r="U111" s="46"/>
    </row>
    <row r="112" spans="2:7" ht="12">
      <c r="B112" s="153"/>
      <c r="C112" s="153"/>
      <c r="D112" s="153"/>
      <c r="E112" s="375"/>
      <c r="F112" s="280"/>
      <c r="G112" s="46"/>
    </row>
    <row r="113" spans="2:6" ht="12">
      <c r="B113" s="153"/>
      <c r="C113" s="153"/>
      <c r="D113" s="153"/>
      <c r="E113" s="375"/>
      <c r="F113" s="280"/>
    </row>
    <row r="114" spans="2:6" ht="12">
      <c r="B114" s="153"/>
      <c r="C114" s="153"/>
      <c r="D114" s="153"/>
      <c r="E114" s="375"/>
      <c r="F114" s="280"/>
    </row>
    <row r="115" spans="2:6" ht="12">
      <c r="B115" s="153"/>
      <c r="C115" s="153"/>
      <c r="D115" s="153"/>
      <c r="E115" s="375"/>
      <c r="F115" s="280"/>
    </row>
    <row r="116" spans="2:6" ht="12">
      <c r="B116" s="372"/>
      <c r="C116" s="372"/>
      <c r="D116" s="372"/>
      <c r="E116" s="390"/>
      <c r="F116" s="373"/>
    </row>
    <row r="117" spans="2:6" ht="12">
      <c r="B117" s="153"/>
      <c r="C117" s="153"/>
      <c r="D117" s="153"/>
      <c r="E117" s="375"/>
      <c r="F117" s="280"/>
    </row>
    <row r="118" spans="2:6" ht="12">
      <c r="B118" s="124"/>
      <c r="C118" s="124"/>
      <c r="D118" s="124"/>
      <c r="E118" s="124"/>
      <c r="F118" s="280"/>
    </row>
    <row r="119" spans="2:6" ht="12">
      <c r="B119" s="124"/>
      <c r="C119" s="124"/>
      <c r="D119" s="124"/>
      <c r="E119" s="124"/>
      <c r="F119" s="280"/>
    </row>
    <row r="120" spans="2:6" ht="12">
      <c r="B120" s="124"/>
      <c r="C120" s="124"/>
      <c r="D120" s="124"/>
      <c r="E120" s="124"/>
      <c r="F120" s="280"/>
    </row>
    <row r="121" spans="2:6" ht="12">
      <c r="B121" s="124"/>
      <c r="C121" s="124"/>
      <c r="D121" s="124"/>
      <c r="E121" s="124"/>
      <c r="F121" s="280"/>
    </row>
    <row r="122" spans="2:6" ht="12">
      <c r="B122" s="124"/>
      <c r="C122" s="124"/>
      <c r="D122" s="124"/>
      <c r="E122" s="124"/>
      <c r="F122" s="280"/>
    </row>
    <row r="123" spans="2:6" ht="12">
      <c r="B123" s="124"/>
      <c r="C123" s="124"/>
      <c r="D123" s="124"/>
      <c r="E123" s="124"/>
      <c r="F123" s="124"/>
    </row>
  </sheetData>
  <sheetProtection/>
  <mergeCells count="14">
    <mergeCell ref="B96:F97"/>
    <mergeCell ref="B81:F82"/>
    <mergeCell ref="H81:L82"/>
    <mergeCell ref="V5:X5"/>
    <mergeCell ref="P5:R5"/>
    <mergeCell ref="AE5:AG5"/>
    <mergeCell ref="Y5:AA5"/>
    <mergeCell ref="AH5:AJ5"/>
    <mergeCell ref="B3:C3"/>
    <mergeCell ref="F5:I5"/>
    <mergeCell ref="M5:O5"/>
    <mergeCell ref="J5:L5"/>
    <mergeCell ref="AB5:AD5"/>
    <mergeCell ref="S5:U5"/>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J177"/>
  <sheetViews>
    <sheetView zoomScale="60" zoomScaleNormal="60" zoomScalePageLayoutView="0" workbookViewId="0" topLeftCell="A1">
      <pane xSplit="2" ySplit="4" topLeftCell="N106" activePane="bottomRight" state="frozen"/>
      <selection pane="topLeft" activeCell="A1" sqref="A1"/>
      <selection pane="topRight" activeCell="C1" sqref="C1"/>
      <selection pane="bottomLeft" activeCell="A5" sqref="A5"/>
      <selection pane="bottomRight" activeCell="AG143" sqref="AG143"/>
    </sheetView>
  </sheetViews>
  <sheetFormatPr defaultColWidth="11.421875" defaultRowHeight="12.75"/>
  <sheetData>
    <row r="1" spans="1:3" ht="18">
      <c r="A1" s="681" t="s">
        <v>171</v>
      </c>
      <c r="B1" s="681"/>
      <c r="C1" s="681"/>
    </row>
    <row r="2" ht="13.5" thickBot="1"/>
    <row r="3" spans="3:36" ht="13.5" thickBot="1">
      <c r="C3" s="683">
        <v>2010</v>
      </c>
      <c r="D3" s="682"/>
      <c r="E3" s="682"/>
      <c r="F3" s="716"/>
      <c r="G3" s="683">
        <v>2011</v>
      </c>
      <c r="H3" s="682"/>
      <c r="I3" s="682"/>
      <c r="J3" s="682"/>
      <c r="K3" s="683">
        <v>2012</v>
      </c>
      <c r="L3" s="682"/>
      <c r="M3" s="682"/>
      <c r="N3" s="664">
        <v>2013</v>
      </c>
      <c r="O3" s="665"/>
      <c r="P3" s="665"/>
      <c r="Q3" s="665"/>
      <c r="R3" s="664">
        <v>2014</v>
      </c>
      <c r="S3" s="665"/>
      <c r="T3" s="665"/>
      <c r="U3" s="664">
        <v>2015</v>
      </c>
      <c r="V3" s="665"/>
      <c r="W3" s="665"/>
      <c r="X3" s="665"/>
      <c r="Y3" s="714">
        <v>2016</v>
      </c>
      <c r="Z3" s="715"/>
      <c r="AA3" s="715"/>
      <c r="AB3" s="714">
        <v>2017</v>
      </c>
      <c r="AC3" s="715"/>
      <c r="AD3" s="715"/>
      <c r="AE3" s="664">
        <v>2018</v>
      </c>
      <c r="AF3" s="665"/>
      <c r="AG3" s="665"/>
      <c r="AH3" s="664">
        <v>2019</v>
      </c>
      <c r="AI3" s="665"/>
      <c r="AJ3" s="666"/>
    </row>
    <row r="4" spans="1:36" ht="12.75">
      <c r="A4" s="117" t="s">
        <v>175</v>
      </c>
      <c r="B4" s="140" t="s">
        <v>174</v>
      </c>
      <c r="C4" s="142">
        <v>40313</v>
      </c>
      <c r="D4" s="118">
        <v>40410</v>
      </c>
      <c r="E4" s="118">
        <v>40446</v>
      </c>
      <c r="F4" s="183">
        <v>40495</v>
      </c>
      <c r="G4" s="142">
        <v>40710</v>
      </c>
      <c r="H4" s="118">
        <v>40794</v>
      </c>
      <c r="I4" s="118">
        <v>40838</v>
      </c>
      <c r="J4" s="183">
        <v>40852</v>
      </c>
      <c r="K4" s="145">
        <v>41074</v>
      </c>
      <c r="L4" s="118">
        <v>41158</v>
      </c>
      <c r="M4" s="140" t="s">
        <v>359</v>
      </c>
      <c r="N4" s="142">
        <v>41445</v>
      </c>
      <c r="O4" s="145" t="s">
        <v>395</v>
      </c>
      <c r="P4" s="118">
        <v>41523</v>
      </c>
      <c r="Q4" s="340">
        <v>41564</v>
      </c>
      <c r="R4" s="377">
        <v>41423</v>
      </c>
      <c r="S4" s="378">
        <v>41879</v>
      </c>
      <c r="T4" s="388">
        <v>41928</v>
      </c>
      <c r="U4" s="142">
        <v>42152</v>
      </c>
      <c r="V4" s="118">
        <v>42243</v>
      </c>
      <c r="W4" s="340">
        <v>42292</v>
      </c>
      <c r="X4" s="340">
        <v>42315</v>
      </c>
      <c r="Y4" s="428">
        <v>42530</v>
      </c>
      <c r="Z4" s="477">
        <v>42607</v>
      </c>
      <c r="AA4" s="570">
        <v>42671</v>
      </c>
      <c r="AB4" s="428">
        <v>42894</v>
      </c>
      <c r="AC4" s="477">
        <v>42971</v>
      </c>
      <c r="AD4" s="397"/>
      <c r="AE4" s="377">
        <v>43258</v>
      </c>
      <c r="AF4" s="378">
        <v>43338</v>
      </c>
      <c r="AG4" s="388">
        <v>43397</v>
      </c>
      <c r="AH4" s="377">
        <v>43621</v>
      </c>
      <c r="AI4" s="62"/>
      <c r="AJ4" s="639"/>
    </row>
    <row r="5" spans="1:36" ht="12.75">
      <c r="A5" s="119" t="s">
        <v>178</v>
      </c>
      <c r="B5" s="88" t="s">
        <v>177</v>
      </c>
      <c r="C5" s="167">
        <v>0.5930555555555556</v>
      </c>
      <c r="D5" s="168">
        <v>0.4888888888888889</v>
      </c>
      <c r="E5" s="168">
        <v>0.4847222222222222</v>
      </c>
      <c r="F5" s="130" t="s">
        <v>180</v>
      </c>
      <c r="G5" s="409">
        <f>SUM(G4:G5)</f>
        <v>81420</v>
      </c>
      <c r="H5" s="115"/>
      <c r="I5" s="115"/>
      <c r="J5" s="178"/>
      <c r="K5" s="87"/>
      <c r="L5" s="209">
        <v>0.48055555555555557</v>
      </c>
      <c r="M5" s="88"/>
      <c r="N5" s="119"/>
      <c r="O5" s="87"/>
      <c r="P5" s="5"/>
      <c r="Q5" s="88"/>
      <c r="R5" s="119"/>
      <c r="S5" s="5"/>
      <c r="T5" s="88"/>
      <c r="U5" s="119"/>
      <c r="V5" s="5"/>
      <c r="W5" s="88"/>
      <c r="X5" s="434"/>
      <c r="Y5" s="429"/>
      <c r="Z5" s="5"/>
      <c r="AA5" s="88"/>
      <c r="AB5" s="119"/>
      <c r="AC5" s="5"/>
      <c r="AD5" s="88"/>
      <c r="AE5" s="119"/>
      <c r="AF5" s="5"/>
      <c r="AG5" s="88"/>
      <c r="AH5" s="119"/>
      <c r="AI5" s="5"/>
      <c r="AJ5" s="178"/>
    </row>
    <row r="6" spans="1:36" ht="12.75">
      <c r="A6" s="119" t="s">
        <v>182</v>
      </c>
      <c r="B6" s="88" t="s">
        <v>181</v>
      </c>
      <c r="C6" s="163"/>
      <c r="D6" s="164"/>
      <c r="E6" s="164"/>
      <c r="F6" s="130" t="s">
        <v>180</v>
      </c>
      <c r="G6" s="163"/>
      <c r="H6" s="115"/>
      <c r="I6" s="115"/>
      <c r="J6" s="178"/>
      <c r="K6" s="87"/>
      <c r="L6" s="5"/>
      <c r="M6" s="88"/>
      <c r="N6" s="119"/>
      <c r="O6" s="87"/>
      <c r="P6" s="5"/>
      <c r="Q6" s="88"/>
      <c r="R6" s="119"/>
      <c r="S6" s="5"/>
      <c r="T6" s="88"/>
      <c r="U6" s="119"/>
      <c r="V6" s="5"/>
      <c r="W6" s="88"/>
      <c r="X6" s="434"/>
      <c r="Y6" s="429"/>
      <c r="Z6" s="5"/>
      <c r="AA6" s="88"/>
      <c r="AB6" s="119"/>
      <c r="AC6" s="5"/>
      <c r="AD6" s="88"/>
      <c r="AE6" s="119"/>
      <c r="AF6" s="5"/>
      <c r="AG6" s="88"/>
      <c r="AH6" s="119"/>
      <c r="AI6" s="5"/>
      <c r="AJ6" s="178"/>
    </row>
    <row r="7" spans="1:36" ht="12.75">
      <c r="A7" s="119" t="s">
        <v>184</v>
      </c>
      <c r="B7" s="88" t="s">
        <v>183</v>
      </c>
      <c r="C7" s="163"/>
      <c r="D7" s="164"/>
      <c r="E7" s="164"/>
      <c r="F7" s="130" t="s">
        <v>180</v>
      </c>
      <c r="G7" s="163"/>
      <c r="H7" s="115"/>
      <c r="I7" s="115"/>
      <c r="J7" s="178"/>
      <c r="K7" s="87"/>
      <c r="L7" s="5"/>
      <c r="M7" s="88"/>
      <c r="N7" s="119"/>
      <c r="O7" s="87"/>
      <c r="P7" s="5"/>
      <c r="Q7" s="88"/>
      <c r="R7" s="119"/>
      <c r="S7" s="5"/>
      <c r="T7" s="88"/>
      <c r="U7" s="119"/>
      <c r="V7" s="5"/>
      <c r="W7" s="88"/>
      <c r="X7" s="434"/>
      <c r="Y7" s="429"/>
      <c r="Z7" s="5"/>
      <c r="AA7" s="88"/>
      <c r="AB7" s="119"/>
      <c r="AC7" s="5"/>
      <c r="AD7" s="88"/>
      <c r="AE7" s="119"/>
      <c r="AF7" s="5"/>
      <c r="AG7" s="88"/>
      <c r="AH7" s="119"/>
      <c r="AI7" s="5"/>
      <c r="AJ7" s="178"/>
    </row>
    <row r="8" spans="1:36" ht="12.75">
      <c r="A8" s="119" t="s">
        <v>187</v>
      </c>
      <c r="B8" s="88" t="s">
        <v>186</v>
      </c>
      <c r="C8" s="163"/>
      <c r="D8" s="164"/>
      <c r="E8" s="164"/>
      <c r="F8" s="130" t="s">
        <v>180</v>
      </c>
      <c r="G8" s="163"/>
      <c r="H8" s="115"/>
      <c r="I8" s="115"/>
      <c r="J8" s="178"/>
      <c r="K8" s="87"/>
      <c r="L8" s="5"/>
      <c r="M8" s="88"/>
      <c r="N8" s="119"/>
      <c r="O8" s="87"/>
      <c r="P8" s="5"/>
      <c r="Q8" s="88"/>
      <c r="R8" s="119"/>
      <c r="S8" s="5"/>
      <c r="T8" s="88"/>
      <c r="U8" s="119"/>
      <c r="V8" s="5"/>
      <c r="W8" s="88"/>
      <c r="X8" s="434"/>
      <c r="Y8" s="429"/>
      <c r="Z8" s="5"/>
      <c r="AA8" s="88"/>
      <c r="AB8" s="119"/>
      <c r="AC8" s="5"/>
      <c r="AD8" s="88"/>
      <c r="AE8" s="119"/>
      <c r="AF8" s="5"/>
      <c r="AG8" s="88"/>
      <c r="AH8" s="119"/>
      <c r="AI8" s="5"/>
      <c r="AJ8" s="178"/>
    </row>
    <row r="9" spans="1:36" ht="12.75">
      <c r="A9" s="119" t="s">
        <v>189</v>
      </c>
      <c r="B9" s="88" t="s">
        <v>188</v>
      </c>
      <c r="C9" s="167">
        <v>0.5277777777777778</v>
      </c>
      <c r="D9" s="164"/>
      <c r="E9" s="164"/>
      <c r="F9" s="130" t="s">
        <v>180</v>
      </c>
      <c r="G9" s="163"/>
      <c r="H9" s="115"/>
      <c r="I9" s="115"/>
      <c r="J9" s="178"/>
      <c r="K9" s="87"/>
      <c r="L9" s="5"/>
      <c r="M9" s="88"/>
      <c r="N9" s="119"/>
      <c r="O9" s="87"/>
      <c r="P9" s="5"/>
      <c r="Q9" s="88"/>
      <c r="R9" s="119"/>
      <c r="S9" s="5"/>
      <c r="T9" s="88"/>
      <c r="U9" s="119"/>
      <c r="V9" s="5"/>
      <c r="W9" s="88"/>
      <c r="X9" s="434"/>
      <c r="Y9" s="429"/>
      <c r="Z9" s="5"/>
      <c r="AA9" s="88"/>
      <c r="AB9" s="119"/>
      <c r="AC9" s="5"/>
      <c r="AD9" s="88"/>
      <c r="AE9" s="119"/>
      <c r="AF9" s="5"/>
      <c r="AG9" s="88"/>
      <c r="AH9" s="119"/>
      <c r="AI9" s="5"/>
      <c r="AJ9" s="178"/>
    </row>
    <row r="10" spans="1:36" ht="12.75">
      <c r="A10" s="122" t="s">
        <v>190</v>
      </c>
      <c r="B10" s="61" t="s">
        <v>191</v>
      </c>
      <c r="C10" s="163"/>
      <c r="D10" s="164"/>
      <c r="E10" s="168">
        <v>0.6715277777777778</v>
      </c>
      <c r="F10" s="130" t="s">
        <v>180</v>
      </c>
      <c r="G10" s="163"/>
      <c r="H10" s="115"/>
      <c r="I10" s="115"/>
      <c r="J10" s="178"/>
      <c r="K10" s="87"/>
      <c r="L10" s="210">
        <v>0.7277777777777777</v>
      </c>
      <c r="M10" s="88"/>
      <c r="N10" s="119"/>
      <c r="O10" s="87"/>
      <c r="P10" s="5"/>
      <c r="Q10" s="88"/>
      <c r="R10" s="119"/>
      <c r="S10" s="5"/>
      <c r="T10" s="88"/>
      <c r="U10" s="119"/>
      <c r="V10" s="5"/>
      <c r="W10" s="88"/>
      <c r="X10" s="434"/>
      <c r="Y10" s="429"/>
      <c r="Z10" s="219">
        <v>0.6465277777777778</v>
      </c>
      <c r="AA10" s="342">
        <v>0.6229166666666667</v>
      </c>
      <c r="AB10" s="272">
        <v>0.6305555555555555</v>
      </c>
      <c r="AC10" s="219">
        <v>0.6173611111111111</v>
      </c>
      <c r="AD10" s="88"/>
      <c r="AE10" s="119"/>
      <c r="AF10" s="5"/>
      <c r="AG10" s="636">
        <v>0.5381944444444444</v>
      </c>
      <c r="AH10" s="638">
        <v>0.5354166666666667</v>
      </c>
      <c r="AI10" s="5"/>
      <c r="AJ10" s="178"/>
    </row>
    <row r="11" spans="1:36" ht="12.75">
      <c r="A11" s="122" t="s">
        <v>193</v>
      </c>
      <c r="B11" s="61" t="s">
        <v>192</v>
      </c>
      <c r="C11" s="167">
        <v>0.8034722222222223</v>
      </c>
      <c r="D11" s="164"/>
      <c r="E11" s="164"/>
      <c r="F11" s="130" t="s">
        <v>180</v>
      </c>
      <c r="G11" s="163"/>
      <c r="H11" s="115"/>
      <c r="I11" s="115"/>
      <c r="J11" s="178"/>
      <c r="K11" s="87"/>
      <c r="L11" s="5"/>
      <c r="M11" s="88"/>
      <c r="N11" s="119"/>
      <c r="O11" s="87"/>
      <c r="P11" s="5"/>
      <c r="Q11" s="88"/>
      <c r="R11" s="119"/>
      <c r="S11" s="5"/>
      <c r="T11" s="88"/>
      <c r="U11" s="119"/>
      <c r="V11" s="5"/>
      <c r="W11" s="88"/>
      <c r="X11" s="434"/>
      <c r="Y11" s="429"/>
      <c r="Z11" s="5"/>
      <c r="AA11" s="88"/>
      <c r="AB11" s="119"/>
      <c r="AC11" s="5"/>
      <c r="AD11" s="88"/>
      <c r="AE11" s="119"/>
      <c r="AF11" s="5"/>
      <c r="AG11" s="88"/>
      <c r="AH11" s="119"/>
      <c r="AI11" s="5"/>
      <c r="AJ11" s="178"/>
    </row>
    <row r="12" spans="1:36" ht="12.75">
      <c r="A12" s="122" t="s">
        <v>195</v>
      </c>
      <c r="B12" s="61" t="s">
        <v>194</v>
      </c>
      <c r="C12" s="163"/>
      <c r="D12" s="168">
        <v>0.5215277777777778</v>
      </c>
      <c r="E12" s="164"/>
      <c r="F12" s="130" t="s">
        <v>180</v>
      </c>
      <c r="G12" s="167">
        <v>0.48680555555555555</v>
      </c>
      <c r="H12" s="115"/>
      <c r="I12" s="115"/>
      <c r="J12" s="178"/>
      <c r="K12" s="216">
        <v>0.47291666666666665</v>
      </c>
      <c r="L12" s="5"/>
      <c r="M12" s="88"/>
      <c r="N12" s="271">
        <v>0.46249999999999997</v>
      </c>
      <c r="O12" s="87"/>
      <c r="P12" s="5"/>
      <c r="Q12" s="88"/>
      <c r="R12" s="119"/>
      <c r="S12" s="5"/>
      <c r="T12" s="88"/>
      <c r="U12" s="119"/>
      <c r="V12" s="5"/>
      <c r="W12" s="88"/>
      <c r="X12" s="434"/>
      <c r="Y12" s="429"/>
      <c r="Z12" s="5"/>
      <c r="AA12" s="88"/>
      <c r="AB12" s="119"/>
      <c r="AC12" s="5"/>
      <c r="AD12" s="88"/>
      <c r="AE12" s="119"/>
      <c r="AF12" s="5"/>
      <c r="AG12" s="88"/>
      <c r="AH12" s="119"/>
      <c r="AI12" s="5"/>
      <c r="AJ12" s="178"/>
    </row>
    <row r="13" spans="1:36" ht="12.75">
      <c r="A13" s="122" t="s">
        <v>197</v>
      </c>
      <c r="B13" s="61" t="s">
        <v>196</v>
      </c>
      <c r="C13" s="167">
        <v>0.5048611111111111</v>
      </c>
      <c r="D13" s="169">
        <v>0.5069444444444444</v>
      </c>
      <c r="E13" s="164"/>
      <c r="F13" s="130" t="s">
        <v>180</v>
      </c>
      <c r="G13" s="167">
        <v>0.4513888888888889</v>
      </c>
      <c r="H13" s="115"/>
      <c r="I13" s="170">
        <v>0.4590277777777778</v>
      </c>
      <c r="J13" s="178"/>
      <c r="K13" s="216">
        <v>0.425</v>
      </c>
      <c r="L13" s="209">
        <v>0.425</v>
      </c>
      <c r="M13" s="88"/>
      <c r="N13" s="271">
        <v>0.4145833333333333</v>
      </c>
      <c r="O13" s="216">
        <v>0.4083333333333334</v>
      </c>
      <c r="P13" s="5"/>
      <c r="Q13" s="88"/>
      <c r="R13" s="271">
        <v>0.3888888888888889</v>
      </c>
      <c r="S13" s="5"/>
      <c r="T13" s="88"/>
      <c r="U13" s="119"/>
      <c r="V13" s="5"/>
      <c r="W13" s="88"/>
      <c r="X13" s="434"/>
      <c r="Y13" s="429"/>
      <c r="Z13" s="5"/>
      <c r="AA13" s="88"/>
      <c r="AB13" s="272">
        <v>0.43263888888888885</v>
      </c>
      <c r="AC13" s="5"/>
      <c r="AD13" s="88"/>
      <c r="AE13" s="119"/>
      <c r="AF13" s="5"/>
      <c r="AG13" s="88"/>
      <c r="AH13" s="119"/>
      <c r="AI13" s="5"/>
      <c r="AJ13" s="178"/>
    </row>
    <row r="14" spans="1:36" ht="12.75">
      <c r="A14" s="122" t="s">
        <v>398</v>
      </c>
      <c r="B14" s="61" t="s">
        <v>196</v>
      </c>
      <c r="C14" s="294"/>
      <c r="D14" s="295"/>
      <c r="E14" s="295"/>
      <c r="F14" s="241"/>
      <c r="G14" s="294"/>
      <c r="H14" s="116"/>
      <c r="I14" s="174"/>
      <c r="J14" s="191"/>
      <c r="K14" s="237"/>
      <c r="L14" s="296"/>
      <c r="M14" s="61"/>
      <c r="N14" s="297"/>
      <c r="O14" s="216">
        <v>0.875</v>
      </c>
      <c r="P14" s="2"/>
      <c r="Q14" s="61"/>
      <c r="R14" s="119"/>
      <c r="S14" s="5"/>
      <c r="T14" s="88"/>
      <c r="U14" s="119"/>
      <c r="V14" s="5"/>
      <c r="W14" s="88"/>
      <c r="X14" s="434"/>
      <c r="Y14" s="429"/>
      <c r="Z14" s="5"/>
      <c r="AA14" s="88"/>
      <c r="AB14" s="119"/>
      <c r="AC14" s="5"/>
      <c r="AD14" s="88"/>
      <c r="AE14" s="119"/>
      <c r="AF14" s="5"/>
      <c r="AG14" s="88"/>
      <c r="AH14" s="119"/>
      <c r="AI14" s="5"/>
      <c r="AJ14" s="178"/>
    </row>
    <row r="15" spans="1:36" ht="12.75">
      <c r="A15" s="122" t="s">
        <v>198</v>
      </c>
      <c r="B15" s="61" t="s">
        <v>196</v>
      </c>
      <c r="C15" s="160">
        <v>0.5868055555555556</v>
      </c>
      <c r="D15" s="149"/>
      <c r="E15" s="149"/>
      <c r="F15" s="130" t="s">
        <v>180</v>
      </c>
      <c r="G15" s="148"/>
      <c r="H15" s="115"/>
      <c r="I15" s="115"/>
      <c r="J15" s="178"/>
      <c r="K15" s="87"/>
      <c r="L15" s="5"/>
      <c r="M15" s="88"/>
      <c r="N15" s="119"/>
      <c r="O15" s="87"/>
      <c r="P15" s="5"/>
      <c r="Q15" s="88"/>
      <c r="R15" s="119"/>
      <c r="S15" s="5"/>
      <c r="T15" s="88"/>
      <c r="U15" s="119"/>
      <c r="V15" s="5"/>
      <c r="W15" s="88"/>
      <c r="X15" s="434"/>
      <c r="Y15" s="429"/>
      <c r="Z15" s="5"/>
      <c r="AA15" s="88"/>
      <c r="AB15" s="119"/>
      <c r="AC15" s="5"/>
      <c r="AD15" s="88"/>
      <c r="AE15" s="119"/>
      <c r="AF15" s="5"/>
      <c r="AG15" s="88"/>
      <c r="AH15" s="119"/>
      <c r="AI15" s="5"/>
      <c r="AJ15" s="178"/>
    </row>
    <row r="16" spans="1:36" ht="12.75">
      <c r="A16" s="122" t="s">
        <v>200</v>
      </c>
      <c r="B16" s="61" t="s">
        <v>199</v>
      </c>
      <c r="C16" s="148"/>
      <c r="D16" s="149"/>
      <c r="E16" s="149"/>
      <c r="F16" s="130" t="s">
        <v>180</v>
      </c>
      <c r="G16" s="148"/>
      <c r="H16" s="115"/>
      <c r="I16" s="115"/>
      <c r="J16" s="178"/>
      <c r="K16" s="87"/>
      <c r="L16" s="5"/>
      <c r="M16" s="88"/>
      <c r="N16" s="119"/>
      <c r="O16" s="87"/>
      <c r="P16" s="5"/>
      <c r="Q16" s="88"/>
      <c r="R16" s="119"/>
      <c r="S16" s="5"/>
      <c r="T16" s="88"/>
      <c r="U16" s="119"/>
      <c r="V16" s="5"/>
      <c r="W16" s="88"/>
      <c r="X16" s="434"/>
      <c r="Y16" s="429"/>
      <c r="Z16" s="5"/>
      <c r="AA16" s="88"/>
      <c r="AB16" s="119"/>
      <c r="AC16" s="5"/>
      <c r="AD16" s="88"/>
      <c r="AE16" s="119"/>
      <c r="AF16" s="5"/>
      <c r="AG16" s="88"/>
      <c r="AH16" s="119"/>
      <c r="AI16" s="5"/>
      <c r="AJ16" s="178"/>
    </row>
    <row r="17" spans="1:36" ht="12.75">
      <c r="A17" s="122" t="s">
        <v>202</v>
      </c>
      <c r="B17" s="61" t="s">
        <v>201</v>
      </c>
      <c r="C17" s="148"/>
      <c r="D17" s="149"/>
      <c r="E17" s="149"/>
      <c r="F17" s="130" t="s">
        <v>180</v>
      </c>
      <c r="G17" s="148"/>
      <c r="H17" s="115"/>
      <c r="I17" s="115"/>
      <c r="J17" s="178"/>
      <c r="K17" s="87"/>
      <c r="L17" s="5"/>
      <c r="M17" s="88"/>
      <c r="N17" s="119"/>
      <c r="O17" s="87"/>
      <c r="P17" s="5"/>
      <c r="Q17" s="88"/>
      <c r="R17" s="119"/>
      <c r="S17" s="5"/>
      <c r="T17" s="88"/>
      <c r="U17" s="119"/>
      <c r="V17" s="5"/>
      <c r="W17" s="88"/>
      <c r="X17" s="434"/>
      <c r="Y17" s="429"/>
      <c r="Z17" s="5"/>
      <c r="AA17" s="88"/>
      <c r="AB17" s="119"/>
      <c r="AC17" s="5"/>
      <c r="AD17" s="88"/>
      <c r="AE17" s="119"/>
      <c r="AF17" s="5"/>
      <c r="AG17" s="88"/>
      <c r="AH17" s="119"/>
      <c r="AI17" s="5"/>
      <c r="AJ17" s="178"/>
    </row>
    <row r="18" spans="1:36" ht="12.75">
      <c r="A18" s="122" t="s">
        <v>204</v>
      </c>
      <c r="B18" s="61" t="s">
        <v>203</v>
      </c>
      <c r="C18" s="148"/>
      <c r="D18" s="150">
        <v>0.5881944444444445</v>
      </c>
      <c r="E18" s="149"/>
      <c r="F18" s="130" t="s">
        <v>180</v>
      </c>
      <c r="G18" s="148"/>
      <c r="H18" s="170">
        <v>0.6173611111111111</v>
      </c>
      <c r="I18" s="115"/>
      <c r="J18" s="178"/>
      <c r="K18" s="354">
        <v>0.6145833333333334</v>
      </c>
      <c r="L18" s="5"/>
      <c r="M18" s="88"/>
      <c r="N18" s="119"/>
      <c r="O18" s="87"/>
      <c r="P18" s="5"/>
      <c r="Q18" s="88"/>
      <c r="R18" s="119"/>
      <c r="S18" s="5"/>
      <c r="T18" s="88"/>
      <c r="U18" s="119"/>
      <c r="V18" s="5"/>
      <c r="W18" s="88"/>
      <c r="X18" s="434"/>
      <c r="Y18" s="429"/>
      <c r="Z18" s="5"/>
      <c r="AA18" s="88"/>
      <c r="AB18" s="119"/>
      <c r="AC18" s="5"/>
      <c r="AD18" s="88"/>
      <c r="AE18" s="119"/>
      <c r="AF18" s="5"/>
      <c r="AG18" s="88"/>
      <c r="AH18" s="119"/>
      <c r="AI18" s="5"/>
      <c r="AJ18" s="178"/>
    </row>
    <row r="19" spans="1:36" ht="12.75">
      <c r="A19" s="122" t="s">
        <v>206</v>
      </c>
      <c r="B19" s="61" t="s">
        <v>205</v>
      </c>
      <c r="C19" s="148"/>
      <c r="D19" s="149"/>
      <c r="E19" s="149"/>
      <c r="F19" s="130" t="s">
        <v>180</v>
      </c>
      <c r="G19" s="148"/>
      <c r="H19" s="115"/>
      <c r="I19" s="115"/>
      <c r="J19" s="178"/>
      <c r="K19" s="87"/>
      <c r="L19" s="5"/>
      <c r="M19" s="88"/>
      <c r="N19" s="119"/>
      <c r="O19" s="87"/>
      <c r="P19" s="5"/>
      <c r="Q19" s="88"/>
      <c r="R19" s="119"/>
      <c r="S19" s="5"/>
      <c r="T19" s="88"/>
      <c r="U19" s="119"/>
      <c r="V19" s="5"/>
      <c r="W19" s="88"/>
      <c r="X19" s="434"/>
      <c r="Y19" s="429"/>
      <c r="Z19" s="5"/>
      <c r="AA19" s="88"/>
      <c r="AB19" s="119"/>
      <c r="AC19" s="5"/>
      <c r="AD19" s="88"/>
      <c r="AE19" s="119"/>
      <c r="AF19" s="5"/>
      <c r="AG19" s="88"/>
      <c r="AH19" s="119"/>
      <c r="AI19" s="5"/>
      <c r="AJ19" s="178"/>
    </row>
    <row r="20" spans="1:36" ht="12.75">
      <c r="A20" s="122" t="s">
        <v>208</v>
      </c>
      <c r="B20" s="88" t="s">
        <v>203</v>
      </c>
      <c r="C20" s="148"/>
      <c r="D20" s="150">
        <v>0.5263888888888889</v>
      </c>
      <c r="E20" s="149"/>
      <c r="F20" s="130" t="s">
        <v>180</v>
      </c>
      <c r="G20" s="148"/>
      <c r="H20" s="115"/>
      <c r="I20" s="172">
        <v>0.5208333333333334</v>
      </c>
      <c r="J20" s="178"/>
      <c r="K20" s="216">
        <v>0.43194444444444446</v>
      </c>
      <c r="L20" s="5"/>
      <c r="M20" s="88"/>
      <c r="N20" s="119"/>
      <c r="O20" s="87"/>
      <c r="P20" s="219">
        <v>0.4305555555555556</v>
      </c>
      <c r="Q20" s="341">
        <v>0.4458333333333333</v>
      </c>
      <c r="R20" s="119"/>
      <c r="S20" s="5"/>
      <c r="T20" s="88"/>
      <c r="U20" s="271">
        <v>0.4284722222222222</v>
      </c>
      <c r="V20" s="5"/>
      <c r="W20" s="88"/>
      <c r="X20" s="434"/>
      <c r="Y20" s="429"/>
      <c r="Z20" s="5"/>
      <c r="AA20" s="88"/>
      <c r="AB20" s="119"/>
      <c r="AC20" s="210">
        <v>0.4479166666666667</v>
      </c>
      <c r="AD20" s="88"/>
      <c r="AE20" s="271">
        <v>0.4152777777777778</v>
      </c>
      <c r="AF20" s="5"/>
      <c r="AG20" s="88"/>
      <c r="AH20" s="119"/>
      <c r="AI20" s="5"/>
      <c r="AJ20" s="178"/>
    </row>
    <row r="21" spans="1:36" ht="12.75">
      <c r="A21" s="125" t="s">
        <v>209</v>
      </c>
      <c r="B21" s="141" t="s">
        <v>210</v>
      </c>
      <c r="C21" s="171">
        <v>0.55625</v>
      </c>
      <c r="D21" s="150">
        <v>0.4986111111111111</v>
      </c>
      <c r="E21" s="149"/>
      <c r="F21" s="130" t="s">
        <v>180</v>
      </c>
      <c r="G21" s="160">
        <v>0.4673611111111111</v>
      </c>
      <c r="H21" s="115"/>
      <c r="I21" s="170">
        <v>0.5305555555555556</v>
      </c>
      <c r="J21" s="178"/>
      <c r="K21" s="216">
        <v>0.4611111111111111</v>
      </c>
      <c r="L21" s="5"/>
      <c r="M21" s="88"/>
      <c r="N21" s="119"/>
      <c r="O21" s="87"/>
      <c r="P21" s="5"/>
      <c r="Q21" s="88"/>
      <c r="R21" s="119"/>
      <c r="S21" s="5"/>
      <c r="T21" s="88"/>
      <c r="U21" s="119"/>
      <c r="V21" s="5"/>
      <c r="W21" s="88"/>
      <c r="X21" s="434"/>
      <c r="Y21" s="429"/>
      <c r="Z21" s="5"/>
      <c r="AA21" s="88"/>
      <c r="AB21" s="119"/>
      <c r="AC21" s="5"/>
      <c r="AD21" s="88"/>
      <c r="AE21" s="119"/>
      <c r="AF21" s="5"/>
      <c r="AG21" s="88"/>
      <c r="AH21" s="119"/>
      <c r="AI21" s="5"/>
      <c r="AJ21" s="178"/>
    </row>
    <row r="22" spans="1:36" ht="12.75">
      <c r="A22" s="125" t="s">
        <v>212</v>
      </c>
      <c r="B22" s="141" t="s">
        <v>213</v>
      </c>
      <c r="C22" s="171">
        <v>0.5597222222222222</v>
      </c>
      <c r="D22" s="149"/>
      <c r="E22" s="149"/>
      <c r="F22" s="130" t="s">
        <v>180</v>
      </c>
      <c r="G22" s="160">
        <v>0.5118055555555555</v>
      </c>
      <c r="H22" s="170">
        <v>0.5340277777777778</v>
      </c>
      <c r="I22" s="170">
        <v>0.55625</v>
      </c>
      <c r="J22" s="178"/>
      <c r="K22" s="87"/>
      <c r="L22" s="5"/>
      <c r="M22" s="88"/>
      <c r="N22" s="271">
        <v>0.4909722222222222</v>
      </c>
      <c r="O22" s="87"/>
      <c r="P22" s="219">
        <v>0.4701388888888889</v>
      </c>
      <c r="Q22" s="341">
        <v>0.5048611111111111</v>
      </c>
      <c r="R22" s="272">
        <v>0.6749999999999999</v>
      </c>
      <c r="S22" s="5"/>
      <c r="T22" s="88"/>
      <c r="U22" s="119"/>
      <c r="V22" s="5"/>
      <c r="W22" s="88"/>
      <c r="X22" s="434"/>
      <c r="Y22" s="429"/>
      <c r="Z22" s="5"/>
      <c r="AA22" s="88"/>
      <c r="AB22" s="119"/>
      <c r="AC22" s="5"/>
      <c r="AD22" s="88"/>
      <c r="AE22" s="119"/>
      <c r="AF22" s="5"/>
      <c r="AG22" s="88"/>
      <c r="AH22" s="119"/>
      <c r="AI22" s="5"/>
      <c r="AJ22" s="178"/>
    </row>
    <row r="23" spans="1:36" ht="12.75">
      <c r="A23" s="307" t="s">
        <v>413</v>
      </c>
      <c r="B23" s="308" t="s">
        <v>213</v>
      </c>
      <c r="C23" s="309"/>
      <c r="D23" s="310"/>
      <c r="E23" s="310"/>
      <c r="F23" s="311"/>
      <c r="G23" s="312"/>
      <c r="H23" s="313"/>
      <c r="I23" s="313"/>
      <c r="J23" s="314"/>
      <c r="K23" s="315"/>
      <c r="L23" s="316"/>
      <c r="M23" s="317"/>
      <c r="N23" s="318"/>
      <c r="O23" s="315"/>
      <c r="P23" s="319"/>
      <c r="Q23" s="342">
        <v>0.5555555555555556</v>
      </c>
      <c r="R23" s="119"/>
      <c r="S23" s="5"/>
      <c r="T23" s="88"/>
      <c r="U23" s="119"/>
      <c r="V23" s="5"/>
      <c r="W23" s="88"/>
      <c r="X23" s="434"/>
      <c r="Y23" s="429"/>
      <c r="Z23" s="5"/>
      <c r="AA23" s="88"/>
      <c r="AB23" s="119"/>
      <c r="AC23" s="5"/>
      <c r="AD23" s="88"/>
      <c r="AE23" s="119"/>
      <c r="AF23" s="5"/>
      <c r="AG23" s="88"/>
      <c r="AH23" s="119"/>
      <c r="AI23" s="5"/>
      <c r="AJ23" s="178"/>
    </row>
    <row r="24" spans="1:36" ht="12.75">
      <c r="A24" s="125" t="s">
        <v>214</v>
      </c>
      <c r="B24" s="141" t="s">
        <v>177</v>
      </c>
      <c r="C24" s="171">
        <v>0.5638888888888889</v>
      </c>
      <c r="D24" s="150">
        <v>0.5256944444444445</v>
      </c>
      <c r="E24" s="149"/>
      <c r="F24" s="130" t="s">
        <v>180</v>
      </c>
      <c r="G24" s="148"/>
      <c r="H24" s="115"/>
      <c r="I24" s="115"/>
      <c r="J24" s="178"/>
      <c r="K24" s="87"/>
      <c r="L24" s="5"/>
      <c r="M24" s="88"/>
      <c r="N24" s="119"/>
      <c r="O24" s="87"/>
      <c r="P24" s="5"/>
      <c r="Q24" s="88"/>
      <c r="R24" s="119"/>
      <c r="S24" s="5"/>
      <c r="T24" s="88"/>
      <c r="U24" s="119"/>
      <c r="V24" s="5"/>
      <c r="W24" s="88"/>
      <c r="X24" s="434"/>
      <c r="Y24" s="429"/>
      <c r="Z24" s="5"/>
      <c r="AA24" s="88"/>
      <c r="AB24" s="119"/>
      <c r="AC24" s="5"/>
      <c r="AD24" s="88"/>
      <c r="AE24" s="119"/>
      <c r="AF24" s="5"/>
      <c r="AG24" s="88"/>
      <c r="AH24" s="119"/>
      <c r="AI24" s="5"/>
      <c r="AJ24" s="178"/>
    </row>
    <row r="25" spans="1:36" ht="12.75">
      <c r="A25" s="125" t="s">
        <v>238</v>
      </c>
      <c r="B25" s="141" t="s">
        <v>565</v>
      </c>
      <c r="C25" s="177"/>
      <c r="D25" s="173"/>
      <c r="E25" s="173"/>
      <c r="F25" s="241"/>
      <c r="G25" s="362"/>
      <c r="H25" s="116"/>
      <c r="I25" s="116"/>
      <c r="J25" s="191"/>
      <c r="K25" s="55"/>
      <c r="L25" s="2"/>
      <c r="M25" s="61"/>
      <c r="N25" s="122"/>
      <c r="O25" s="55"/>
      <c r="P25" s="2"/>
      <c r="Q25" s="61"/>
      <c r="R25" s="122"/>
      <c r="S25" s="2"/>
      <c r="T25" s="61"/>
      <c r="U25" s="122"/>
      <c r="V25" s="2"/>
      <c r="W25" s="61"/>
      <c r="X25" s="437"/>
      <c r="Y25" s="432"/>
      <c r="Z25" s="219">
        <v>0.5201388888888888</v>
      </c>
      <c r="AA25" s="61"/>
      <c r="AB25" s="119"/>
      <c r="AC25" s="5"/>
      <c r="AD25" s="88"/>
      <c r="AE25" s="119"/>
      <c r="AF25" s="5"/>
      <c r="AG25" s="88"/>
      <c r="AH25" s="119"/>
      <c r="AI25" s="5"/>
      <c r="AJ25" s="178"/>
    </row>
    <row r="26" spans="1:36" ht="12.75">
      <c r="A26" s="125" t="s">
        <v>252</v>
      </c>
      <c r="B26" s="141" t="s">
        <v>251</v>
      </c>
      <c r="C26" s="171">
        <v>0.6173611111111111</v>
      </c>
      <c r="D26" s="173"/>
      <c r="E26" s="149"/>
      <c r="F26" s="130"/>
      <c r="G26" s="148"/>
      <c r="H26" s="115"/>
      <c r="I26" s="115"/>
      <c r="J26" s="178"/>
      <c r="K26" s="87"/>
      <c r="L26" s="219">
        <v>0.5791666666666667</v>
      </c>
      <c r="M26" s="88"/>
      <c r="N26" s="119"/>
      <c r="O26" s="216">
        <v>0.517361111111111</v>
      </c>
      <c r="P26" s="5"/>
      <c r="Q26" s="88"/>
      <c r="R26" s="119"/>
      <c r="S26" s="5"/>
      <c r="T26" s="88"/>
      <c r="U26" s="119"/>
      <c r="V26" s="5"/>
      <c r="W26" s="88"/>
      <c r="X26" s="434"/>
      <c r="Y26" s="429"/>
      <c r="Z26" s="5"/>
      <c r="AA26" s="88"/>
      <c r="AB26" s="119"/>
      <c r="AC26" s="5"/>
      <c r="AD26" s="88"/>
      <c r="AE26" s="119"/>
      <c r="AF26" s="631">
        <v>0.48333333333333334</v>
      </c>
      <c r="AG26" s="88"/>
      <c r="AH26" s="119"/>
      <c r="AI26" s="5"/>
      <c r="AJ26" s="178"/>
    </row>
    <row r="27" spans="1:36" ht="12.75">
      <c r="A27" s="125" t="s">
        <v>216</v>
      </c>
      <c r="B27" s="141" t="s">
        <v>191</v>
      </c>
      <c r="C27" s="171">
        <v>0.5729166666666666</v>
      </c>
      <c r="D27" s="149"/>
      <c r="E27" s="150">
        <v>0.5513888888888888</v>
      </c>
      <c r="F27" s="130" t="s">
        <v>180</v>
      </c>
      <c r="G27" s="148"/>
      <c r="H27" s="115"/>
      <c r="I27" s="115"/>
      <c r="J27" s="179">
        <v>0.5361111111111111</v>
      </c>
      <c r="K27" s="216">
        <v>0.5111111111111112</v>
      </c>
      <c r="L27" s="5"/>
      <c r="M27" s="88"/>
      <c r="N27" s="119"/>
      <c r="O27" s="87"/>
      <c r="P27" s="5"/>
      <c r="Q27" s="88"/>
      <c r="R27" s="119"/>
      <c r="S27" s="5"/>
      <c r="T27" s="88"/>
      <c r="U27" s="119"/>
      <c r="V27" s="5"/>
      <c r="W27" s="88"/>
      <c r="X27" s="434"/>
      <c r="Y27" s="429"/>
      <c r="Z27" s="5"/>
      <c r="AA27" s="88"/>
      <c r="AB27" s="119"/>
      <c r="AC27" s="5"/>
      <c r="AD27" s="88"/>
      <c r="AE27" s="119"/>
      <c r="AF27" s="5"/>
      <c r="AG27" s="88"/>
      <c r="AH27" s="119"/>
      <c r="AI27" s="5"/>
      <c r="AJ27" s="178"/>
    </row>
    <row r="28" spans="1:36" ht="12.75">
      <c r="A28" s="125" t="s">
        <v>286</v>
      </c>
      <c r="B28" s="141" t="s">
        <v>284</v>
      </c>
      <c r="C28" s="177"/>
      <c r="D28" s="173"/>
      <c r="E28" s="173"/>
      <c r="F28" s="130"/>
      <c r="G28" s="148"/>
      <c r="H28" s="115"/>
      <c r="I28" s="115"/>
      <c r="J28" s="179">
        <v>0.5118055555555555</v>
      </c>
      <c r="K28" s="87"/>
      <c r="L28" s="209">
        <v>0.4826388888888889</v>
      </c>
      <c r="M28" s="88"/>
      <c r="N28" s="119"/>
      <c r="O28" s="216">
        <v>0.45069444444444445</v>
      </c>
      <c r="P28" s="5"/>
      <c r="Q28" s="342">
        <v>0.44930555555555557</v>
      </c>
      <c r="R28" s="271">
        <v>0.4458333333333333</v>
      </c>
      <c r="S28" s="219">
        <v>0.4277777777777778</v>
      </c>
      <c r="T28" s="88"/>
      <c r="U28" s="119"/>
      <c r="V28" s="210">
        <v>0.48055555555555557</v>
      </c>
      <c r="W28" s="88"/>
      <c r="X28" s="434"/>
      <c r="Y28" s="429"/>
      <c r="Z28" s="5"/>
      <c r="AA28" s="88"/>
      <c r="AB28" s="119"/>
      <c r="AC28" s="5"/>
      <c r="AD28" s="88"/>
      <c r="AE28" s="119"/>
      <c r="AF28" s="5"/>
      <c r="AG28" s="88"/>
      <c r="AH28" s="119"/>
      <c r="AI28" s="5"/>
      <c r="AJ28" s="178"/>
    </row>
    <row r="29" spans="1:36" ht="12.75">
      <c r="A29" s="126" t="s">
        <v>217</v>
      </c>
      <c r="B29" s="64" t="s">
        <v>218</v>
      </c>
      <c r="C29" s="171">
        <v>0.6055555555555555</v>
      </c>
      <c r="D29" s="149"/>
      <c r="E29" s="149"/>
      <c r="F29" s="130" t="s">
        <v>180</v>
      </c>
      <c r="G29" s="148"/>
      <c r="H29" s="115"/>
      <c r="I29" s="115"/>
      <c r="J29" s="86"/>
      <c r="K29" s="87"/>
      <c r="L29" s="5"/>
      <c r="M29" s="88"/>
      <c r="N29" s="119"/>
      <c r="O29" s="87"/>
      <c r="P29" s="5"/>
      <c r="Q29" s="88"/>
      <c r="R29" s="119"/>
      <c r="S29" s="5"/>
      <c r="T29" s="88"/>
      <c r="U29" s="119"/>
      <c r="V29" s="5"/>
      <c r="W29" s="88"/>
      <c r="X29" s="434"/>
      <c r="Y29" s="429"/>
      <c r="Z29" s="5"/>
      <c r="AA29" s="88"/>
      <c r="AB29" s="119"/>
      <c r="AC29" s="5"/>
      <c r="AD29" s="88"/>
      <c r="AE29" s="119"/>
      <c r="AF29" s="5"/>
      <c r="AG29" s="88"/>
      <c r="AH29" s="119"/>
      <c r="AI29" s="5"/>
      <c r="AJ29" s="178"/>
    </row>
    <row r="30" spans="1:36" ht="12.75">
      <c r="A30" s="126" t="s">
        <v>219</v>
      </c>
      <c r="B30" s="64" t="s">
        <v>220</v>
      </c>
      <c r="C30" s="171">
        <v>0.6243055555555556</v>
      </c>
      <c r="D30" s="149"/>
      <c r="E30" s="149"/>
      <c r="F30" s="130" t="s">
        <v>180</v>
      </c>
      <c r="G30" s="148"/>
      <c r="H30" s="115"/>
      <c r="I30" s="115"/>
      <c r="J30" s="178"/>
      <c r="K30" s="87"/>
      <c r="L30" s="5"/>
      <c r="M30" s="88"/>
      <c r="N30" s="119"/>
      <c r="O30" s="87"/>
      <c r="P30" s="5"/>
      <c r="Q30" s="88"/>
      <c r="R30" s="119"/>
      <c r="S30" s="5"/>
      <c r="T30" s="88"/>
      <c r="U30" s="119"/>
      <c r="V30" s="5"/>
      <c r="W30" s="88"/>
      <c r="X30" s="434"/>
      <c r="Y30" s="429"/>
      <c r="Z30" s="5"/>
      <c r="AA30" s="88"/>
      <c r="AB30" s="119"/>
      <c r="AC30" s="5"/>
      <c r="AD30" s="88"/>
      <c r="AE30" s="119"/>
      <c r="AF30" s="5"/>
      <c r="AG30" s="88"/>
      <c r="AH30" s="119"/>
      <c r="AI30" s="5"/>
      <c r="AJ30" s="178"/>
    </row>
    <row r="31" spans="1:36" ht="12.75">
      <c r="A31" s="126" t="s">
        <v>222</v>
      </c>
      <c r="B31" s="64" t="s">
        <v>210</v>
      </c>
      <c r="C31" s="171">
        <v>0.6472222222222223</v>
      </c>
      <c r="D31" s="149"/>
      <c r="E31" s="149"/>
      <c r="F31" s="130" t="s">
        <v>180</v>
      </c>
      <c r="G31" s="148"/>
      <c r="H31" s="115"/>
      <c r="I31" s="115"/>
      <c r="J31" s="178"/>
      <c r="K31" s="87"/>
      <c r="L31" s="5"/>
      <c r="M31" s="88"/>
      <c r="N31" s="119"/>
      <c r="O31" s="87"/>
      <c r="P31" s="5"/>
      <c r="Q31" s="88"/>
      <c r="R31" s="119"/>
      <c r="S31" s="5"/>
      <c r="T31" s="88"/>
      <c r="U31" s="119"/>
      <c r="V31" s="5"/>
      <c r="W31" s="88"/>
      <c r="X31" s="434"/>
      <c r="Y31" s="429"/>
      <c r="Z31" s="5"/>
      <c r="AA31" s="88"/>
      <c r="AB31" s="119"/>
      <c r="AC31" s="5"/>
      <c r="AD31" s="88"/>
      <c r="AE31" s="119"/>
      <c r="AF31" s="5"/>
      <c r="AG31" s="88"/>
      <c r="AH31" s="119"/>
      <c r="AI31" s="5"/>
      <c r="AJ31" s="178"/>
    </row>
    <row r="32" spans="1:36" ht="12.75">
      <c r="A32" s="126" t="s">
        <v>288</v>
      </c>
      <c r="B32" s="64" t="s">
        <v>201</v>
      </c>
      <c r="C32" s="148"/>
      <c r="D32" s="149"/>
      <c r="E32" s="149"/>
      <c r="F32" s="130"/>
      <c r="G32" s="148"/>
      <c r="H32" s="115"/>
      <c r="I32" s="115"/>
      <c r="J32" s="179">
        <v>0.6458333333333334</v>
      </c>
      <c r="K32" s="87"/>
      <c r="L32" s="5"/>
      <c r="M32" s="88"/>
      <c r="N32" s="119"/>
      <c r="O32" s="87"/>
      <c r="P32" s="5"/>
      <c r="Q32" s="88"/>
      <c r="R32" s="119"/>
      <c r="S32" s="5"/>
      <c r="T32" s="88"/>
      <c r="U32" s="119"/>
      <c r="V32" s="5"/>
      <c r="W32" s="88"/>
      <c r="X32" s="434"/>
      <c r="Y32" s="429"/>
      <c r="Z32" s="5"/>
      <c r="AA32" s="88"/>
      <c r="AB32" s="119"/>
      <c r="AC32" s="5"/>
      <c r="AD32" s="88"/>
      <c r="AE32" s="119"/>
      <c r="AF32" s="5"/>
      <c r="AG32" s="88"/>
      <c r="AH32" s="119"/>
      <c r="AI32" s="5"/>
      <c r="AJ32" s="178"/>
    </row>
    <row r="33" spans="1:36" ht="12.75">
      <c r="A33" s="126" t="s">
        <v>223</v>
      </c>
      <c r="B33" s="64" t="s">
        <v>224</v>
      </c>
      <c r="C33" s="171">
        <v>0.6472222222222223</v>
      </c>
      <c r="D33" s="159">
        <v>0.8909722222222222</v>
      </c>
      <c r="E33" s="353">
        <v>0.7666666666666666</v>
      </c>
      <c r="F33" s="130" t="s">
        <v>180</v>
      </c>
      <c r="G33" s="148"/>
      <c r="H33" s="115"/>
      <c r="I33" s="115"/>
      <c r="J33" s="178"/>
      <c r="K33" s="354">
        <v>0.6708333333333334</v>
      </c>
      <c r="L33" s="5"/>
      <c r="M33" s="88"/>
      <c r="N33" s="119"/>
      <c r="O33" s="87"/>
      <c r="P33" s="5"/>
      <c r="Q33" s="88"/>
      <c r="R33" s="119"/>
      <c r="S33" s="5"/>
      <c r="T33" s="88"/>
      <c r="U33" s="119"/>
      <c r="V33" s="5"/>
      <c r="W33" s="88"/>
      <c r="X33" s="434"/>
      <c r="Y33" s="429"/>
      <c r="Z33" s="5"/>
      <c r="AA33" s="88"/>
      <c r="AB33" s="119"/>
      <c r="AC33" s="5"/>
      <c r="AD33" s="88"/>
      <c r="AE33" s="119"/>
      <c r="AF33" s="5"/>
      <c r="AG33" s="88"/>
      <c r="AH33" s="119"/>
      <c r="AI33" s="5"/>
      <c r="AJ33" s="178"/>
    </row>
    <row r="34" spans="1:36" ht="12.75">
      <c r="A34" s="126" t="s">
        <v>225</v>
      </c>
      <c r="B34" s="64" t="s">
        <v>210</v>
      </c>
      <c r="C34" s="171">
        <v>0.6625</v>
      </c>
      <c r="D34" s="150">
        <v>0.6604166666666667</v>
      </c>
      <c r="E34" s="159">
        <v>0.6916666666666668</v>
      </c>
      <c r="F34" s="130" t="s">
        <v>180</v>
      </c>
      <c r="G34" s="160">
        <v>0.6555555555555556</v>
      </c>
      <c r="H34" s="172">
        <v>0.6548611111111111</v>
      </c>
      <c r="I34" s="115"/>
      <c r="J34" s="178"/>
      <c r="K34" s="229">
        <v>0.6847222222222222</v>
      </c>
      <c r="L34" s="5"/>
      <c r="M34" s="88"/>
      <c r="N34" s="119"/>
      <c r="O34" s="87"/>
      <c r="P34" s="5"/>
      <c r="Q34" s="88"/>
      <c r="R34" s="119"/>
      <c r="S34" s="5"/>
      <c r="T34" s="88"/>
      <c r="U34" s="119"/>
      <c r="V34" s="5"/>
      <c r="W34" s="88"/>
      <c r="X34" s="434"/>
      <c r="Y34" s="429"/>
      <c r="Z34" s="5"/>
      <c r="AA34" s="88"/>
      <c r="AB34" s="119"/>
      <c r="AC34" s="5"/>
      <c r="AD34" s="88"/>
      <c r="AE34" s="119"/>
      <c r="AF34" s="5"/>
      <c r="AG34" s="88"/>
      <c r="AH34" s="119"/>
      <c r="AI34" s="5"/>
      <c r="AJ34" s="178"/>
    </row>
    <row r="35" spans="1:36" ht="12.75">
      <c r="A35" s="126" t="s">
        <v>226</v>
      </c>
      <c r="B35" s="64" t="s">
        <v>177</v>
      </c>
      <c r="C35" s="171">
        <v>0.6951388888888889</v>
      </c>
      <c r="D35" s="150">
        <v>0.6291666666666667</v>
      </c>
      <c r="E35" s="149"/>
      <c r="F35" s="130" t="s">
        <v>180</v>
      </c>
      <c r="G35" s="148"/>
      <c r="H35" s="115"/>
      <c r="I35" s="115"/>
      <c r="J35" s="178"/>
      <c r="K35" s="87"/>
      <c r="L35" s="5"/>
      <c r="M35" s="88"/>
      <c r="N35" s="119"/>
      <c r="O35" s="87"/>
      <c r="P35" s="219">
        <v>0.5006944444444444</v>
      </c>
      <c r="Q35" s="88"/>
      <c r="R35" s="119"/>
      <c r="S35" s="219">
        <v>0.49444444444444446</v>
      </c>
      <c r="T35" s="88"/>
      <c r="U35" s="272">
        <v>0.5013888888888889</v>
      </c>
      <c r="V35" s="407">
        <v>0.49652777777777773</v>
      </c>
      <c r="W35" s="342">
        <v>0.4770833333333333</v>
      </c>
      <c r="X35" s="434"/>
      <c r="Y35" s="430">
        <v>0.4770833333333333</v>
      </c>
      <c r="Z35" s="5"/>
      <c r="AA35" s="88"/>
      <c r="AB35" s="119"/>
      <c r="AC35" s="5"/>
      <c r="AD35" s="88"/>
      <c r="AE35" s="119"/>
      <c r="AF35" s="5"/>
      <c r="AG35" s="88"/>
      <c r="AH35" s="119"/>
      <c r="AI35" s="5"/>
      <c r="AJ35" s="178"/>
    </row>
    <row r="36" spans="1:36" ht="12.75">
      <c r="A36" s="126" t="s">
        <v>227</v>
      </c>
      <c r="B36" s="64" t="s">
        <v>228</v>
      </c>
      <c r="C36" s="171">
        <v>0.7000000000000001</v>
      </c>
      <c r="D36" s="159">
        <v>0.7368055555555556</v>
      </c>
      <c r="E36" s="149"/>
      <c r="F36" s="130" t="s">
        <v>180</v>
      </c>
      <c r="G36" s="160">
        <v>0.6777777777777777</v>
      </c>
      <c r="H36" s="172">
        <v>0.6618055555555555</v>
      </c>
      <c r="I36" s="115"/>
      <c r="J36" s="180">
        <v>0.6645833333333333</v>
      </c>
      <c r="K36" s="216">
        <v>0.6402777777777778</v>
      </c>
      <c r="L36" s="209">
        <v>0.6055555555555555</v>
      </c>
      <c r="M36" s="88"/>
      <c r="N36" s="272">
        <v>0.6548611111111111</v>
      </c>
      <c r="O36" s="87"/>
      <c r="P36" s="5"/>
      <c r="Q36" s="88" t="s">
        <v>281</v>
      </c>
      <c r="R36" s="272">
        <v>0.7381944444444444</v>
      </c>
      <c r="S36" s="5"/>
      <c r="T36" s="88"/>
      <c r="U36" s="119"/>
      <c r="V36" s="5"/>
      <c r="W36" s="88"/>
      <c r="X36" s="434"/>
      <c r="Y36" s="429"/>
      <c r="Z36" s="5"/>
      <c r="AA36" s="88"/>
      <c r="AB36" s="119"/>
      <c r="AC36" s="5"/>
      <c r="AD36" s="88"/>
      <c r="AE36" s="119"/>
      <c r="AF36" s="5"/>
      <c r="AG36" s="88"/>
      <c r="AH36" s="119"/>
      <c r="AI36" s="5"/>
      <c r="AJ36" s="178"/>
    </row>
    <row r="37" spans="1:36" ht="12.75">
      <c r="A37" s="126" t="s">
        <v>229</v>
      </c>
      <c r="B37" s="64" t="s">
        <v>205</v>
      </c>
      <c r="C37" s="171">
        <v>0.7993055555555556</v>
      </c>
      <c r="D37" s="149"/>
      <c r="E37" s="149"/>
      <c r="F37" s="130" t="s">
        <v>180</v>
      </c>
      <c r="G37" s="148"/>
      <c r="H37" s="115"/>
      <c r="I37" s="115"/>
      <c r="J37" s="178"/>
      <c r="K37" s="87"/>
      <c r="L37" s="5"/>
      <c r="M37" s="88"/>
      <c r="N37" s="119"/>
      <c r="O37" s="87"/>
      <c r="P37" s="5"/>
      <c r="Q37" s="88"/>
      <c r="R37" s="119"/>
      <c r="S37" s="5"/>
      <c r="T37" s="88"/>
      <c r="U37" s="119"/>
      <c r="V37" s="5"/>
      <c r="W37" s="88"/>
      <c r="X37" s="434"/>
      <c r="Y37" s="429"/>
      <c r="Z37" s="5"/>
      <c r="AA37" s="88"/>
      <c r="AB37" s="119"/>
      <c r="AC37" s="5"/>
      <c r="AD37" s="88"/>
      <c r="AE37" s="119"/>
      <c r="AF37" s="5"/>
      <c r="AG37" s="88"/>
      <c r="AH37" s="119"/>
      <c r="AI37" s="5"/>
      <c r="AJ37" s="178"/>
    </row>
    <row r="38" spans="1:36" ht="13.5">
      <c r="A38" s="126" t="s">
        <v>230</v>
      </c>
      <c r="B38" s="64" t="s">
        <v>228</v>
      </c>
      <c r="C38" s="171">
        <v>0.9326388888888889</v>
      </c>
      <c r="D38" s="149"/>
      <c r="E38" s="149"/>
      <c r="F38" s="130" t="s">
        <v>180</v>
      </c>
      <c r="G38" s="148"/>
      <c r="H38" s="115"/>
      <c r="I38" s="115"/>
      <c r="J38" s="179">
        <v>0.8013888888888889</v>
      </c>
      <c r="K38" s="87"/>
      <c r="L38" s="219">
        <v>0.7715277777777777</v>
      </c>
      <c r="M38" s="88"/>
      <c r="N38" s="271">
        <v>0.7326388888888888</v>
      </c>
      <c r="O38" s="87"/>
      <c r="P38" s="219">
        <v>0.6909722222222222</v>
      </c>
      <c r="Q38" s="341">
        <v>0.7118055555555555</v>
      </c>
      <c r="R38" s="272">
        <v>0.8263888888888888</v>
      </c>
      <c r="S38" s="5"/>
      <c r="T38" s="88"/>
      <c r="U38" s="271">
        <v>0.6458333333333334</v>
      </c>
      <c r="V38" s="219">
        <v>0.6020833333333333</v>
      </c>
      <c r="W38" s="342">
        <v>0.6020833333333333</v>
      </c>
      <c r="X38" s="434"/>
      <c r="Y38" s="430">
        <v>0.5958333333333333</v>
      </c>
      <c r="Z38" s="219">
        <v>0.5868055555555556</v>
      </c>
      <c r="AA38" s="341">
        <v>0.63125</v>
      </c>
      <c r="AB38" s="119"/>
      <c r="AC38" s="407">
        <v>0.6243055555555556</v>
      </c>
      <c r="AD38" s="88"/>
      <c r="AE38" s="119"/>
      <c r="AF38" s="5"/>
      <c r="AG38" s="88"/>
      <c r="AH38" s="119"/>
      <c r="AI38" s="5"/>
      <c r="AJ38" s="178"/>
    </row>
    <row r="39" spans="1:36" ht="13.5">
      <c r="A39" s="126" t="s">
        <v>231</v>
      </c>
      <c r="B39" s="64" t="s">
        <v>191</v>
      </c>
      <c r="C39" s="165"/>
      <c r="D39" s="150">
        <v>0.5270833333333333</v>
      </c>
      <c r="E39" s="149"/>
      <c r="F39" s="130" t="s">
        <v>180</v>
      </c>
      <c r="G39" s="160">
        <v>0.4916666666666667</v>
      </c>
      <c r="H39" s="115"/>
      <c r="I39" s="115"/>
      <c r="J39" s="180">
        <v>0.49513888888888885</v>
      </c>
      <c r="K39" s="216">
        <v>0.48333333333333334</v>
      </c>
      <c r="L39" s="5"/>
      <c r="M39" s="88"/>
      <c r="N39" s="271">
        <v>0.4791666666666667</v>
      </c>
      <c r="O39" s="87"/>
      <c r="P39" s="5"/>
      <c r="Q39" s="88"/>
      <c r="R39" s="271">
        <v>0.4513888888888889</v>
      </c>
      <c r="S39" s="5"/>
      <c r="T39" s="88"/>
      <c r="U39" s="119"/>
      <c r="V39" s="5"/>
      <c r="W39" s="88"/>
      <c r="X39" s="434"/>
      <c r="Y39" s="429"/>
      <c r="Z39" s="5"/>
      <c r="AA39" s="88"/>
      <c r="AB39" s="271">
        <v>0.4284722222222222</v>
      </c>
      <c r="AC39" s="5"/>
      <c r="AD39" s="88"/>
      <c r="AE39" s="119"/>
      <c r="AF39" s="631">
        <v>0.40069444444444446</v>
      </c>
      <c r="AG39" s="88"/>
      <c r="AH39" s="119"/>
      <c r="AI39" s="5"/>
      <c r="AJ39" s="178"/>
    </row>
    <row r="40" spans="1:36" ht="13.5">
      <c r="A40" s="126" t="s">
        <v>232</v>
      </c>
      <c r="B40" s="64" t="s">
        <v>233</v>
      </c>
      <c r="C40" s="165"/>
      <c r="D40" s="150">
        <v>0.5298611111111111</v>
      </c>
      <c r="E40" s="159">
        <v>0.5958333333333333</v>
      </c>
      <c r="F40" s="130" t="s">
        <v>180</v>
      </c>
      <c r="G40" s="160">
        <v>0.5284722222222222</v>
      </c>
      <c r="H40" s="172">
        <v>0.5243055555555556</v>
      </c>
      <c r="I40" s="115"/>
      <c r="J40" s="179">
        <v>0.5</v>
      </c>
      <c r="K40" s="87"/>
      <c r="L40" s="5"/>
      <c r="M40" s="88"/>
      <c r="N40" s="271">
        <v>0.4930555555555556</v>
      </c>
      <c r="O40" s="87"/>
      <c r="P40" s="219">
        <v>0.4861111111111111</v>
      </c>
      <c r="Q40" s="88"/>
      <c r="R40" s="271">
        <v>0.47152777777777777</v>
      </c>
      <c r="S40" s="210">
        <v>0.4979166666666666</v>
      </c>
      <c r="T40" s="341">
        <v>0.4986111111111111</v>
      </c>
      <c r="U40" s="355">
        <v>0.4895833333333333</v>
      </c>
      <c r="V40" s="210">
        <v>0.5215277777777778</v>
      </c>
      <c r="W40" s="88"/>
      <c r="X40" s="434"/>
      <c r="Y40" s="429"/>
      <c r="Z40" s="5"/>
      <c r="AA40" s="422">
        <v>0.4763888888888889</v>
      </c>
      <c r="AB40" s="119"/>
      <c r="AC40" s="5"/>
      <c r="AD40" s="88"/>
      <c r="AE40" s="119"/>
      <c r="AF40" s="210">
        <v>0.4993055555555555</v>
      </c>
      <c r="AG40" s="88"/>
      <c r="AH40" s="119"/>
      <c r="AI40" s="5"/>
      <c r="AJ40" s="178"/>
    </row>
    <row r="41" spans="1:36" ht="13.5">
      <c r="A41" s="126" t="s">
        <v>300</v>
      </c>
      <c r="B41" s="64" t="s">
        <v>234</v>
      </c>
      <c r="C41" s="165"/>
      <c r="D41" s="150">
        <v>0.5812499999999999</v>
      </c>
      <c r="E41" s="149"/>
      <c r="F41" s="130" t="s">
        <v>180</v>
      </c>
      <c r="G41" s="148"/>
      <c r="H41" s="115"/>
      <c r="I41" s="115"/>
      <c r="J41" s="178"/>
      <c r="K41" s="87"/>
      <c r="L41" s="209">
        <v>0.5048611111111111</v>
      </c>
      <c r="M41" s="88"/>
      <c r="N41" s="272">
        <v>0.5083333333333333</v>
      </c>
      <c r="O41" s="87"/>
      <c r="P41" s="5"/>
      <c r="Q41" s="341">
        <v>0.513888888888889</v>
      </c>
      <c r="R41" s="271">
        <v>0.4666666666666666</v>
      </c>
      <c r="S41" s="5"/>
      <c r="T41" s="341">
        <v>0.47361111111111115</v>
      </c>
      <c r="U41" s="355">
        <v>0.4708333333333334</v>
      </c>
      <c r="V41" s="5"/>
      <c r="W41" s="88"/>
      <c r="X41" s="434"/>
      <c r="Y41" s="429"/>
      <c r="Z41" s="219">
        <v>0.46249999999999997</v>
      </c>
      <c r="AA41" s="88"/>
      <c r="AB41" s="119"/>
      <c r="AC41" s="5"/>
      <c r="AD41" s="88"/>
      <c r="AE41" s="119"/>
      <c r="AF41" s="5"/>
      <c r="AG41" s="88"/>
      <c r="AH41" s="119"/>
      <c r="AI41" s="5"/>
      <c r="AJ41" s="178"/>
    </row>
    <row r="42" spans="1:36" ht="13.5">
      <c r="A42" s="126" t="s">
        <v>235</v>
      </c>
      <c r="B42" s="64" t="s">
        <v>236</v>
      </c>
      <c r="C42" s="165"/>
      <c r="D42" s="149"/>
      <c r="E42" s="150">
        <v>0.7541666666666668</v>
      </c>
      <c r="F42" s="130" t="s">
        <v>180</v>
      </c>
      <c r="G42" s="148"/>
      <c r="H42" s="115"/>
      <c r="I42" s="115"/>
      <c r="J42" s="178"/>
      <c r="K42" s="87"/>
      <c r="L42" s="5"/>
      <c r="M42" s="88"/>
      <c r="N42" s="119"/>
      <c r="O42" s="87"/>
      <c r="P42" s="219">
        <v>0.49722222222222223</v>
      </c>
      <c r="Q42" s="88"/>
      <c r="R42" s="272">
        <v>0.5194444444444445</v>
      </c>
      <c r="S42" s="5"/>
      <c r="T42" s="341">
        <v>0.5368055555555555</v>
      </c>
      <c r="U42" s="119"/>
      <c r="V42" s="407">
        <v>0.5305555555555556</v>
      </c>
      <c r="W42" s="88"/>
      <c r="X42" s="435">
        <v>0.5381944444444444</v>
      </c>
      <c r="Y42" s="429"/>
      <c r="Z42" s="5"/>
      <c r="AA42" s="88"/>
      <c r="AB42" s="119"/>
      <c r="AC42" s="5"/>
      <c r="AD42" s="88"/>
      <c r="AE42" s="119"/>
      <c r="AF42" s="210">
        <v>0.6472222222222223</v>
      </c>
      <c r="AG42" s="88"/>
      <c r="AH42" s="119"/>
      <c r="AI42" s="5"/>
      <c r="AJ42" s="178"/>
    </row>
    <row r="43" spans="1:36" ht="13.5">
      <c r="A43" s="126" t="s">
        <v>449</v>
      </c>
      <c r="B43" s="64" t="s">
        <v>448</v>
      </c>
      <c r="C43" s="177"/>
      <c r="D43" s="173"/>
      <c r="E43" s="173"/>
      <c r="F43" s="241"/>
      <c r="G43" s="362"/>
      <c r="H43" s="116"/>
      <c r="I43" s="116"/>
      <c r="J43" s="191"/>
      <c r="K43" s="55"/>
      <c r="L43" s="2"/>
      <c r="M43" s="61"/>
      <c r="N43" s="122"/>
      <c r="O43" s="55"/>
      <c r="P43" s="306"/>
      <c r="Q43" s="61"/>
      <c r="R43" s="297"/>
      <c r="S43" s="219">
        <v>0.5</v>
      </c>
      <c r="T43" s="61"/>
      <c r="U43" s="271">
        <v>0.49583333333333335</v>
      </c>
      <c r="V43" s="219">
        <v>0.48194444444444445</v>
      </c>
      <c r="W43" s="341">
        <v>0.4826388888888889</v>
      </c>
      <c r="X43" s="434"/>
      <c r="Y43" s="429"/>
      <c r="Z43" s="210">
        <v>0.5222222222222223</v>
      </c>
      <c r="AA43" s="88"/>
      <c r="AB43" s="119"/>
      <c r="AC43" s="5"/>
      <c r="AD43" s="88"/>
      <c r="AE43" s="119"/>
      <c r="AF43" s="5"/>
      <c r="AG43" s="88"/>
      <c r="AH43" s="119"/>
      <c r="AI43" s="5"/>
      <c r="AJ43" s="178"/>
    </row>
    <row r="44" spans="1:36" ht="13.5">
      <c r="A44" s="126" t="s">
        <v>451</v>
      </c>
      <c r="B44" s="64" t="s">
        <v>450</v>
      </c>
      <c r="C44" s="177"/>
      <c r="D44" s="173"/>
      <c r="E44" s="173"/>
      <c r="F44" s="241"/>
      <c r="G44" s="362"/>
      <c r="H44" s="116"/>
      <c r="I44" s="116"/>
      <c r="J44" s="191"/>
      <c r="K44" s="55"/>
      <c r="L44" s="2"/>
      <c r="M44" s="61"/>
      <c r="N44" s="122"/>
      <c r="O44" s="55"/>
      <c r="P44" s="306"/>
      <c r="Q44" s="61"/>
      <c r="R44" s="297"/>
      <c r="S44" s="219">
        <v>0.46875</v>
      </c>
      <c r="T44" s="341">
        <v>0.47430555555555554</v>
      </c>
      <c r="U44" s="272">
        <v>0.48194444444444445</v>
      </c>
      <c r="V44" s="5"/>
      <c r="W44" s="88"/>
      <c r="X44" s="434"/>
      <c r="Y44" s="429"/>
      <c r="Z44" s="5"/>
      <c r="AA44" s="88"/>
      <c r="AB44" s="119"/>
      <c r="AC44" s="5"/>
      <c r="AD44" s="88"/>
      <c r="AE44" s="119"/>
      <c r="AF44" s="5"/>
      <c r="AG44" s="88"/>
      <c r="AH44" s="119"/>
      <c r="AI44" s="5"/>
      <c r="AJ44" s="178"/>
    </row>
    <row r="45" spans="1:36" ht="13.5">
      <c r="A45" s="126" t="s">
        <v>453</v>
      </c>
      <c r="B45" s="64" t="s">
        <v>452</v>
      </c>
      <c r="C45" s="177"/>
      <c r="D45" s="173"/>
      <c r="E45" s="173"/>
      <c r="F45" s="241"/>
      <c r="G45" s="362"/>
      <c r="H45" s="116"/>
      <c r="I45" s="116"/>
      <c r="J45" s="191"/>
      <c r="K45" s="55"/>
      <c r="L45" s="2"/>
      <c r="M45" s="61"/>
      <c r="N45" s="122"/>
      <c r="O45" s="55"/>
      <c r="P45" s="306"/>
      <c r="Q45" s="61"/>
      <c r="R45" s="297"/>
      <c r="S45" s="219">
        <v>0.5055555555555555</v>
      </c>
      <c r="T45" s="342">
        <v>0.5020833333333333</v>
      </c>
      <c r="U45" s="271">
        <v>0.4993055555555555</v>
      </c>
      <c r="V45" s="210">
        <v>0.5</v>
      </c>
      <c r="W45" s="341">
        <v>0.5277777777777778</v>
      </c>
      <c r="X45" s="434"/>
      <c r="Y45" s="429"/>
      <c r="Z45" s="407">
        <v>0.5104166666666666</v>
      </c>
      <c r="AA45" s="88"/>
      <c r="AB45" s="119"/>
      <c r="AC45" s="5"/>
      <c r="AD45" s="88"/>
      <c r="AE45" s="119"/>
      <c r="AF45" s="5"/>
      <c r="AG45" s="88"/>
      <c r="AH45" s="119"/>
      <c r="AI45" s="5"/>
      <c r="AJ45" s="178"/>
    </row>
    <row r="46" spans="1:36" ht="13.5">
      <c r="A46" s="126" t="s">
        <v>455</v>
      </c>
      <c r="B46" s="64" t="s">
        <v>454</v>
      </c>
      <c r="C46" s="177"/>
      <c r="D46" s="173"/>
      <c r="E46" s="173"/>
      <c r="F46" s="241"/>
      <c r="G46" s="362"/>
      <c r="H46" s="116"/>
      <c r="I46" s="116"/>
      <c r="J46" s="191"/>
      <c r="K46" s="55"/>
      <c r="L46" s="2"/>
      <c r="M46" s="61"/>
      <c r="N46" s="122"/>
      <c r="O46" s="55"/>
      <c r="P46" s="306"/>
      <c r="Q46" s="61"/>
      <c r="R46" s="297"/>
      <c r="S46" s="219">
        <v>0.48333333333333334</v>
      </c>
      <c r="T46" s="61"/>
      <c r="U46" s="272">
        <v>0.5472222222222222</v>
      </c>
      <c r="V46" s="407">
        <v>0.4861111111111111</v>
      </c>
      <c r="W46" s="341">
        <v>0.513888888888889</v>
      </c>
      <c r="X46" s="434"/>
      <c r="Y46" s="429"/>
      <c r="Z46" s="219">
        <v>0.4763888888888889</v>
      </c>
      <c r="AA46" s="342">
        <v>0.47291666666666665</v>
      </c>
      <c r="AB46" s="119"/>
      <c r="AC46" s="5"/>
      <c r="AD46" s="88"/>
      <c r="AE46" s="119"/>
      <c r="AF46" s="5"/>
      <c r="AG46" s="88"/>
      <c r="AH46" s="119"/>
      <c r="AI46" s="5"/>
      <c r="AJ46" s="178"/>
    </row>
    <row r="47" spans="1:36" ht="13.5">
      <c r="A47" s="126" t="s">
        <v>456</v>
      </c>
      <c r="B47" s="64" t="s">
        <v>202</v>
      </c>
      <c r="C47" s="177"/>
      <c r="D47" s="173"/>
      <c r="E47" s="173"/>
      <c r="F47" s="241"/>
      <c r="G47" s="362"/>
      <c r="H47" s="116"/>
      <c r="I47" s="116"/>
      <c r="J47" s="191"/>
      <c r="K47" s="55"/>
      <c r="L47" s="2"/>
      <c r="M47" s="61"/>
      <c r="N47" s="122"/>
      <c r="O47" s="55"/>
      <c r="P47" s="306"/>
      <c r="Q47" s="61"/>
      <c r="R47" s="297"/>
      <c r="S47" s="219">
        <v>0.5388888888888889</v>
      </c>
      <c r="T47" s="341">
        <v>0.5430555555555555</v>
      </c>
      <c r="U47" s="119"/>
      <c r="V47" s="5"/>
      <c r="W47" s="88"/>
      <c r="X47" s="434"/>
      <c r="Y47" s="429"/>
      <c r="Z47" s="5"/>
      <c r="AA47" s="88"/>
      <c r="AB47" s="119"/>
      <c r="AC47" s="5"/>
      <c r="AD47" s="88"/>
      <c r="AE47" s="119"/>
      <c r="AF47" s="5"/>
      <c r="AG47" s="88"/>
      <c r="AH47" s="119"/>
      <c r="AI47" s="5"/>
      <c r="AJ47" s="178"/>
    </row>
    <row r="48" spans="1:36" ht="13.5">
      <c r="A48" s="126" t="s">
        <v>237</v>
      </c>
      <c r="B48" s="64" t="s">
        <v>194</v>
      </c>
      <c r="C48" s="165"/>
      <c r="D48" s="150">
        <v>0.5826388888888888</v>
      </c>
      <c r="E48" s="149"/>
      <c r="F48" s="130" t="s">
        <v>180</v>
      </c>
      <c r="G48" s="148"/>
      <c r="H48" s="115"/>
      <c r="I48" s="115"/>
      <c r="J48" s="178"/>
      <c r="K48" s="87"/>
      <c r="L48" s="5"/>
      <c r="M48" s="88"/>
      <c r="N48" s="119"/>
      <c r="O48" s="87"/>
      <c r="P48" s="5"/>
      <c r="Q48" s="88"/>
      <c r="R48" s="119"/>
      <c r="S48" s="5"/>
      <c r="T48" s="88"/>
      <c r="U48" s="119"/>
      <c r="V48" s="5"/>
      <c r="W48" s="88"/>
      <c r="X48" s="434"/>
      <c r="Y48" s="429"/>
      <c r="Z48" s="5"/>
      <c r="AA48" s="88"/>
      <c r="AB48" s="119"/>
      <c r="AC48" s="5"/>
      <c r="AD48" s="88"/>
      <c r="AE48" s="119"/>
      <c r="AF48" s="5"/>
      <c r="AG48" s="88"/>
      <c r="AH48" s="119"/>
      <c r="AI48" s="5"/>
      <c r="AJ48" s="178"/>
    </row>
    <row r="49" spans="1:36" ht="13.5">
      <c r="A49" s="126" t="s">
        <v>238</v>
      </c>
      <c r="B49" s="64" t="s">
        <v>224</v>
      </c>
      <c r="C49" s="165"/>
      <c r="D49" s="150">
        <v>0.65625</v>
      </c>
      <c r="E49" s="149"/>
      <c r="F49" s="130" t="s">
        <v>180</v>
      </c>
      <c r="G49" s="148"/>
      <c r="H49" s="115"/>
      <c r="I49" s="115"/>
      <c r="J49" s="178"/>
      <c r="K49" s="87"/>
      <c r="L49" s="5"/>
      <c r="M49" s="88"/>
      <c r="N49" s="119"/>
      <c r="O49" s="87"/>
      <c r="P49" s="5"/>
      <c r="Q49" s="88"/>
      <c r="R49" s="119"/>
      <c r="S49" s="5"/>
      <c r="T49" s="88"/>
      <c r="U49" s="119"/>
      <c r="V49" s="5"/>
      <c r="W49" s="88"/>
      <c r="X49" s="434"/>
      <c r="Y49" s="429"/>
      <c r="Z49" s="5"/>
      <c r="AA49" s="88"/>
      <c r="AB49" s="119"/>
      <c r="AC49" s="5"/>
      <c r="AD49" s="88"/>
      <c r="AE49" s="119"/>
      <c r="AF49" s="5"/>
      <c r="AG49" s="88"/>
      <c r="AH49" s="119"/>
      <c r="AI49" s="5"/>
      <c r="AJ49" s="178"/>
    </row>
    <row r="50" spans="1:36" ht="13.5">
      <c r="A50" s="126" t="s">
        <v>239</v>
      </c>
      <c r="B50" s="64" t="s">
        <v>240</v>
      </c>
      <c r="C50" s="165"/>
      <c r="D50" s="150">
        <v>0.6652777777777777</v>
      </c>
      <c r="E50" s="159">
        <v>0.7597222222222223</v>
      </c>
      <c r="F50" s="130" t="s">
        <v>180</v>
      </c>
      <c r="G50" s="148"/>
      <c r="H50" s="356">
        <v>0.7000000000000001</v>
      </c>
      <c r="I50" s="115"/>
      <c r="J50" s="180">
        <v>0.7430555555555555</v>
      </c>
      <c r="K50" s="354">
        <v>0.6895833333333333</v>
      </c>
      <c r="L50" s="5"/>
      <c r="M50" s="88"/>
      <c r="N50" s="119"/>
      <c r="O50" s="87"/>
      <c r="P50" s="5"/>
      <c r="Q50" s="88"/>
      <c r="R50" s="119"/>
      <c r="S50" s="5"/>
      <c r="T50" s="88"/>
      <c r="U50" s="119"/>
      <c r="V50" s="5"/>
      <c r="W50" s="88"/>
      <c r="X50" s="434"/>
      <c r="Y50" s="429"/>
      <c r="Z50" s="5"/>
      <c r="AA50" s="88"/>
      <c r="AB50" s="119"/>
      <c r="AC50" s="5"/>
      <c r="AD50" s="88"/>
      <c r="AE50" s="119"/>
      <c r="AF50" s="5"/>
      <c r="AG50" s="88"/>
      <c r="AH50" s="119"/>
      <c r="AI50" s="5"/>
      <c r="AJ50" s="178"/>
    </row>
    <row r="51" spans="1:36" ht="12">
      <c r="A51" s="126" t="s">
        <v>270</v>
      </c>
      <c r="B51" s="64" t="s">
        <v>213</v>
      </c>
      <c r="C51" s="148"/>
      <c r="D51" s="149"/>
      <c r="E51" s="149"/>
      <c r="F51" s="184"/>
      <c r="G51" s="160">
        <v>0.6666666666666666</v>
      </c>
      <c r="H51" s="172">
        <v>0.65</v>
      </c>
      <c r="I51" s="115"/>
      <c r="J51" s="178"/>
      <c r="K51" s="87"/>
      <c r="L51" s="5"/>
      <c r="M51" s="88"/>
      <c r="N51" s="119"/>
      <c r="O51" s="87"/>
      <c r="P51" s="5"/>
      <c r="Q51" s="88"/>
      <c r="R51" s="119"/>
      <c r="S51" s="5"/>
      <c r="T51" s="88"/>
      <c r="U51" s="119"/>
      <c r="V51" s="5"/>
      <c r="W51" s="88"/>
      <c r="X51" s="434"/>
      <c r="Y51" s="429"/>
      <c r="Z51" s="5"/>
      <c r="AA51" s="88"/>
      <c r="AB51" s="119"/>
      <c r="AC51" s="5"/>
      <c r="AD51" s="88"/>
      <c r="AE51" s="119"/>
      <c r="AF51" s="5"/>
      <c r="AG51" s="88"/>
      <c r="AH51" s="119"/>
      <c r="AI51" s="5"/>
      <c r="AJ51" s="178"/>
    </row>
    <row r="52" spans="1:36" ht="12">
      <c r="A52" s="126" t="s">
        <v>216</v>
      </c>
      <c r="B52" s="64" t="s">
        <v>272</v>
      </c>
      <c r="C52" s="148"/>
      <c r="D52" s="149"/>
      <c r="E52" s="149"/>
      <c r="F52" s="184"/>
      <c r="G52" s="160">
        <v>0.6381944444444444</v>
      </c>
      <c r="H52" s="115"/>
      <c r="I52" s="115"/>
      <c r="J52" s="178"/>
      <c r="K52" s="87"/>
      <c r="L52" s="5"/>
      <c r="M52" s="88"/>
      <c r="N52" s="119"/>
      <c r="O52" s="87"/>
      <c r="P52" s="5"/>
      <c r="Q52" s="88"/>
      <c r="R52" s="272">
        <v>0.6465277777777778</v>
      </c>
      <c r="S52" s="5"/>
      <c r="T52" s="88"/>
      <c r="U52" s="119"/>
      <c r="V52" s="5"/>
      <c r="W52" s="88"/>
      <c r="X52" s="434"/>
      <c r="Y52" s="429"/>
      <c r="Z52" s="5"/>
      <c r="AA52" s="88"/>
      <c r="AB52" s="119"/>
      <c r="AC52" s="5"/>
      <c r="AD52" s="88"/>
      <c r="AE52" s="119"/>
      <c r="AF52" s="5"/>
      <c r="AG52" s="88"/>
      <c r="AH52" s="119"/>
      <c r="AI52" s="5"/>
      <c r="AJ52" s="178"/>
    </row>
    <row r="53" spans="1:36" ht="12">
      <c r="A53" s="126" t="s">
        <v>235</v>
      </c>
      <c r="B53" s="64" t="s">
        <v>271</v>
      </c>
      <c r="C53" s="148"/>
      <c r="D53" s="149"/>
      <c r="E53" s="149"/>
      <c r="F53" s="184"/>
      <c r="G53" s="160">
        <v>0.5368055555555555</v>
      </c>
      <c r="H53" s="170">
        <v>0.5430555555555555</v>
      </c>
      <c r="I53" s="115"/>
      <c r="J53" s="178"/>
      <c r="K53" s="216">
        <v>0.49583333333333335</v>
      </c>
      <c r="L53" s="236">
        <v>0.513888888888889</v>
      </c>
      <c r="M53" s="88"/>
      <c r="N53" s="355">
        <v>0.5097222222222222</v>
      </c>
      <c r="O53" s="87"/>
      <c r="P53" s="5"/>
      <c r="Q53" s="88" t="s">
        <v>281</v>
      </c>
      <c r="R53" s="272">
        <v>0.5576388888888889</v>
      </c>
      <c r="S53" s="219">
        <v>0.4604166666666667</v>
      </c>
      <c r="T53" s="341">
        <v>0.4791666666666667</v>
      </c>
      <c r="U53" s="271">
        <v>0.45208333333333334</v>
      </c>
      <c r="V53" s="219">
        <v>0.4513888888888889</v>
      </c>
      <c r="W53" s="342">
        <v>0.4451388888888889</v>
      </c>
      <c r="X53" s="434"/>
      <c r="Y53" s="430">
        <v>0.4277777777777778</v>
      </c>
      <c r="Z53" s="210">
        <v>0.4361111111111111</v>
      </c>
      <c r="AA53" s="422">
        <v>0.43333333333333335</v>
      </c>
      <c r="AB53" s="119"/>
      <c r="AC53" s="210">
        <v>0.45416666666666666</v>
      </c>
      <c r="AD53" s="88"/>
      <c r="AE53" s="272">
        <v>0.47500000000000003</v>
      </c>
      <c r="AF53" s="407">
        <v>0.4576388888888889</v>
      </c>
      <c r="AG53" s="88"/>
      <c r="AH53" s="272">
        <v>0.5243055555555556</v>
      </c>
      <c r="AI53" s="5"/>
      <c r="AJ53" s="178"/>
    </row>
    <row r="54" spans="1:36" ht="12">
      <c r="A54" s="126" t="s">
        <v>508</v>
      </c>
      <c r="B54" s="64" t="s">
        <v>507</v>
      </c>
      <c r="C54" s="362"/>
      <c r="D54" s="173"/>
      <c r="E54" s="173"/>
      <c r="F54" s="365"/>
      <c r="G54" s="362"/>
      <c r="H54" s="174"/>
      <c r="I54" s="116"/>
      <c r="J54" s="191"/>
      <c r="K54" s="237"/>
      <c r="L54" s="296"/>
      <c r="M54" s="61"/>
      <c r="N54" s="297"/>
      <c r="O54" s="55"/>
      <c r="P54" s="2"/>
      <c r="Q54" s="61"/>
      <c r="R54" s="297"/>
      <c r="S54" s="306"/>
      <c r="T54" s="366"/>
      <c r="U54" s="297"/>
      <c r="V54" s="306"/>
      <c r="W54" s="342">
        <v>0.5506944444444445</v>
      </c>
      <c r="X54" s="434"/>
      <c r="Y54" s="430">
        <v>0.5479166666666667</v>
      </c>
      <c r="Z54" s="219">
        <v>0.5388888888888889</v>
      </c>
      <c r="AA54" s="88"/>
      <c r="AB54" s="119"/>
      <c r="AC54" s="5"/>
      <c r="AD54" s="88"/>
      <c r="AE54" s="272">
        <v>0.7097222222222223</v>
      </c>
      <c r="AF54" s="5"/>
      <c r="AG54" s="88"/>
      <c r="AH54" s="119"/>
      <c r="AI54" s="5"/>
      <c r="AJ54" s="178"/>
    </row>
    <row r="55" spans="1:36" ht="12">
      <c r="A55" s="126" t="s">
        <v>545</v>
      </c>
      <c r="B55" s="64" t="s">
        <v>408</v>
      </c>
      <c r="C55" s="362"/>
      <c r="D55" s="173"/>
      <c r="E55" s="173"/>
      <c r="F55" s="365"/>
      <c r="G55" s="362"/>
      <c r="H55" s="174"/>
      <c r="I55" s="116"/>
      <c r="J55" s="191"/>
      <c r="K55" s="237"/>
      <c r="L55" s="296"/>
      <c r="M55" s="61"/>
      <c r="N55" s="297"/>
      <c r="O55" s="55"/>
      <c r="P55" s="2"/>
      <c r="Q55" s="61"/>
      <c r="R55" s="297"/>
      <c r="S55" s="306"/>
      <c r="T55" s="366"/>
      <c r="U55" s="297"/>
      <c r="V55" s="306"/>
      <c r="W55" s="366"/>
      <c r="X55" s="437"/>
      <c r="Y55" s="432"/>
      <c r="Z55" s="306"/>
      <c r="AA55" s="342">
        <v>0.5326388888888889</v>
      </c>
      <c r="AB55" s="272">
        <v>0.5569444444444445</v>
      </c>
      <c r="AC55" s="407">
        <v>0.548611111111111</v>
      </c>
      <c r="AD55" s="88"/>
      <c r="AE55" s="119"/>
      <c r="AF55" s="5"/>
      <c r="AG55" s="88"/>
      <c r="AH55" s="119"/>
      <c r="AI55" s="5"/>
      <c r="AJ55" s="178"/>
    </row>
    <row r="56" spans="1:36" ht="12">
      <c r="A56" s="126" t="s">
        <v>675</v>
      </c>
      <c r="B56" s="64" t="s">
        <v>676</v>
      </c>
      <c r="C56" s="362"/>
      <c r="D56" s="173"/>
      <c r="E56" s="173"/>
      <c r="F56" s="365"/>
      <c r="G56" s="362"/>
      <c r="H56" s="174"/>
      <c r="I56" s="116"/>
      <c r="J56" s="191"/>
      <c r="K56" s="237"/>
      <c r="L56" s="296"/>
      <c r="M56" s="61"/>
      <c r="N56" s="297"/>
      <c r="O56" s="55"/>
      <c r="P56" s="2"/>
      <c r="Q56" s="61"/>
      <c r="R56" s="297"/>
      <c r="S56" s="306"/>
      <c r="T56" s="366"/>
      <c r="U56" s="297"/>
      <c r="V56" s="306"/>
      <c r="W56" s="366"/>
      <c r="X56" s="437"/>
      <c r="Y56" s="432"/>
      <c r="Z56" s="306"/>
      <c r="AA56" s="366"/>
      <c r="AB56" s="297"/>
      <c r="AC56" s="219">
        <v>0.5034722222222222</v>
      </c>
      <c r="AD56" s="88"/>
      <c r="AE56" s="272">
        <v>0.5111111111111112</v>
      </c>
      <c r="AF56" s="5"/>
      <c r="AG56" s="88"/>
      <c r="AH56" s="119"/>
      <c r="AI56" s="5"/>
      <c r="AJ56" s="178"/>
    </row>
    <row r="57" spans="1:36" ht="12">
      <c r="A57" s="126" t="s">
        <v>724</v>
      </c>
      <c r="B57" s="64" t="s">
        <v>198</v>
      </c>
      <c r="C57" s="362"/>
      <c r="D57" s="173"/>
      <c r="E57" s="173"/>
      <c r="F57" s="365"/>
      <c r="G57" s="362"/>
      <c r="H57" s="174"/>
      <c r="I57" s="116"/>
      <c r="J57" s="191"/>
      <c r="K57" s="237"/>
      <c r="L57" s="296"/>
      <c r="M57" s="61"/>
      <c r="N57" s="297"/>
      <c r="O57" s="55"/>
      <c r="P57" s="2"/>
      <c r="Q57" s="61"/>
      <c r="R57" s="297"/>
      <c r="S57" s="306"/>
      <c r="T57" s="366"/>
      <c r="U57" s="297"/>
      <c r="V57" s="306"/>
      <c r="W57" s="366"/>
      <c r="X57" s="437"/>
      <c r="Y57" s="432"/>
      <c r="Z57" s="306"/>
      <c r="AA57" s="366"/>
      <c r="AB57" s="297"/>
      <c r="AC57" s="306"/>
      <c r="AD57" s="61"/>
      <c r="AE57" s="271">
        <v>0.48194444444444445</v>
      </c>
      <c r="AF57" s="5"/>
      <c r="AG57" s="88"/>
      <c r="AH57" s="119"/>
      <c r="AI57" s="5"/>
      <c r="AJ57" s="178"/>
    </row>
    <row r="58" spans="1:36" ht="12">
      <c r="A58" s="126" t="s">
        <v>550</v>
      </c>
      <c r="B58" s="64" t="s">
        <v>566</v>
      </c>
      <c r="C58" s="362"/>
      <c r="D58" s="173"/>
      <c r="E58" s="173"/>
      <c r="F58" s="365"/>
      <c r="G58" s="362"/>
      <c r="H58" s="174"/>
      <c r="I58" s="116"/>
      <c r="J58" s="191"/>
      <c r="K58" s="237"/>
      <c r="L58" s="296"/>
      <c r="M58" s="61"/>
      <c r="N58" s="297"/>
      <c r="O58" s="55"/>
      <c r="P58" s="2"/>
      <c r="Q58" s="61"/>
      <c r="R58" s="297"/>
      <c r="S58" s="306"/>
      <c r="T58" s="366"/>
      <c r="U58" s="297"/>
      <c r="V58" s="306"/>
      <c r="W58" s="366"/>
      <c r="X58" s="437"/>
      <c r="Y58" s="432"/>
      <c r="Z58" s="219">
        <v>0.6875</v>
      </c>
      <c r="AA58" s="88"/>
      <c r="AB58" s="119"/>
      <c r="AC58" s="210">
        <v>0.6951388888888889</v>
      </c>
      <c r="AD58" s="88"/>
      <c r="AE58" s="119"/>
      <c r="AF58" s="5"/>
      <c r="AG58" s="88"/>
      <c r="AH58" s="119"/>
      <c r="AI58" s="5"/>
      <c r="AJ58" s="178"/>
    </row>
    <row r="59" spans="1:36" ht="12">
      <c r="A59" s="126" t="s">
        <v>550</v>
      </c>
      <c r="B59" s="64" t="s">
        <v>549</v>
      </c>
      <c r="C59" s="362"/>
      <c r="D59" s="173"/>
      <c r="E59" s="173"/>
      <c r="F59" s="365"/>
      <c r="G59" s="362"/>
      <c r="H59" s="174"/>
      <c r="I59" s="116"/>
      <c r="J59" s="191"/>
      <c r="K59" s="237"/>
      <c r="L59" s="296"/>
      <c r="M59" s="61"/>
      <c r="N59" s="297"/>
      <c r="O59" s="55"/>
      <c r="P59" s="2"/>
      <c r="Q59" s="61"/>
      <c r="R59" s="297"/>
      <c r="S59" s="306"/>
      <c r="T59" s="366"/>
      <c r="U59" s="297"/>
      <c r="V59" s="306"/>
      <c r="W59" s="366"/>
      <c r="X59" s="437"/>
      <c r="Y59" s="432"/>
      <c r="Z59" s="219">
        <v>0.5777777777777778</v>
      </c>
      <c r="AA59" s="342">
        <v>0.5652777777777778</v>
      </c>
      <c r="AB59" s="119"/>
      <c r="AC59" s="219">
        <v>0.5048611111111111</v>
      </c>
      <c r="AD59" s="88"/>
      <c r="AE59" s="271">
        <v>0.4847222222222222</v>
      </c>
      <c r="AF59" s="5"/>
      <c r="AG59" s="88"/>
      <c r="AH59" s="119"/>
      <c r="AI59" s="5"/>
      <c r="AJ59" s="178"/>
    </row>
    <row r="60" spans="1:36" ht="12">
      <c r="A60" s="126" t="s">
        <v>550</v>
      </c>
      <c r="B60" s="64" t="s">
        <v>575</v>
      </c>
      <c r="C60" s="362"/>
      <c r="D60" s="173"/>
      <c r="E60" s="173"/>
      <c r="F60" s="365"/>
      <c r="G60" s="362"/>
      <c r="H60" s="174"/>
      <c r="I60" s="116"/>
      <c r="J60" s="191"/>
      <c r="K60" s="237"/>
      <c r="L60" s="296"/>
      <c r="M60" s="61"/>
      <c r="N60" s="297"/>
      <c r="O60" s="55"/>
      <c r="P60" s="2"/>
      <c r="Q60" s="61"/>
      <c r="R60" s="297"/>
      <c r="S60" s="306"/>
      <c r="T60" s="366"/>
      <c r="U60" s="297"/>
      <c r="V60" s="306"/>
      <c r="W60" s="366"/>
      <c r="X60" s="437"/>
      <c r="Y60" s="432"/>
      <c r="Z60" s="306"/>
      <c r="AA60" s="342">
        <v>0.6027777777777777</v>
      </c>
      <c r="AB60" s="119"/>
      <c r="AC60" s="219">
        <v>0.5888888888888889</v>
      </c>
      <c r="AD60" s="88"/>
      <c r="AE60" s="119"/>
      <c r="AF60" s="5"/>
      <c r="AG60" s="88"/>
      <c r="AH60" s="119"/>
      <c r="AI60" s="5"/>
      <c r="AJ60" s="178"/>
    </row>
    <row r="61" spans="1:36" ht="12">
      <c r="A61" s="126" t="s">
        <v>294</v>
      </c>
      <c r="B61" s="64" t="s">
        <v>541</v>
      </c>
      <c r="C61" s="362"/>
      <c r="D61" s="173"/>
      <c r="E61" s="173"/>
      <c r="F61" s="365"/>
      <c r="G61" s="362"/>
      <c r="H61" s="174"/>
      <c r="I61" s="116"/>
      <c r="J61" s="191"/>
      <c r="K61" s="237"/>
      <c r="L61" s="296"/>
      <c r="M61" s="61"/>
      <c r="N61" s="297"/>
      <c r="O61" s="55"/>
      <c r="P61" s="2"/>
      <c r="Q61" s="61"/>
      <c r="R61" s="297"/>
      <c r="S61" s="306"/>
      <c r="T61" s="366"/>
      <c r="U61" s="297"/>
      <c r="V61" s="306"/>
      <c r="W61" s="366"/>
      <c r="X61" s="434"/>
      <c r="Y61" s="430">
        <v>0.4388888888888889</v>
      </c>
      <c r="Z61" s="210">
        <v>0.4548611111111111</v>
      </c>
      <c r="AA61" s="341">
        <v>0.6381944444444444</v>
      </c>
      <c r="AB61" s="355">
        <v>0.4791666666666667</v>
      </c>
      <c r="AC61" s="5"/>
      <c r="AD61" s="88"/>
      <c r="AE61" s="272">
        <v>0.5020833333333333</v>
      </c>
      <c r="AF61" s="407">
        <v>0.47361111111111115</v>
      </c>
      <c r="AG61" s="88"/>
      <c r="AH61" s="119"/>
      <c r="AI61" s="5"/>
      <c r="AJ61" s="178"/>
    </row>
    <row r="62" spans="1:36" ht="12">
      <c r="A62" s="126" t="s">
        <v>273</v>
      </c>
      <c r="B62" s="64" t="s">
        <v>274</v>
      </c>
      <c r="C62" s="186"/>
      <c r="D62" s="120"/>
      <c r="E62" s="120"/>
      <c r="F62" s="184"/>
      <c r="G62" s="148"/>
      <c r="H62" s="172">
        <v>0.69375</v>
      </c>
      <c r="I62" s="115"/>
      <c r="J62" s="178"/>
      <c r="K62" s="87"/>
      <c r="L62" s="219">
        <v>0.6166666666666667</v>
      </c>
      <c r="M62" s="88"/>
      <c r="N62" s="119"/>
      <c r="O62" s="87"/>
      <c r="P62" s="5"/>
      <c r="Q62" s="88"/>
      <c r="R62" s="119"/>
      <c r="S62" s="5"/>
      <c r="T62" s="88"/>
      <c r="U62" s="119"/>
      <c r="V62" s="5"/>
      <c r="W62" s="88"/>
      <c r="X62" s="434"/>
      <c r="Y62" s="429"/>
      <c r="Z62" s="5"/>
      <c r="AA62" s="88"/>
      <c r="AB62" s="119"/>
      <c r="AC62" s="5"/>
      <c r="AD62" s="88"/>
      <c r="AE62" s="119"/>
      <c r="AF62" s="5"/>
      <c r="AG62" s="88"/>
      <c r="AH62" s="119"/>
      <c r="AI62" s="5"/>
      <c r="AJ62" s="178"/>
    </row>
    <row r="63" spans="1:36" ht="12">
      <c r="A63" s="126" t="s">
        <v>203</v>
      </c>
      <c r="B63" s="64" t="s">
        <v>287</v>
      </c>
      <c r="C63" s="186"/>
      <c r="D63" s="120"/>
      <c r="E63" s="120"/>
      <c r="F63" s="184"/>
      <c r="G63" s="148"/>
      <c r="H63" s="174"/>
      <c r="I63" s="115" t="s">
        <v>281</v>
      </c>
      <c r="J63" s="179">
        <v>0.5958333333333333</v>
      </c>
      <c r="K63" s="87"/>
      <c r="L63" s="5"/>
      <c r="M63" s="88"/>
      <c r="N63" s="119"/>
      <c r="O63" s="87"/>
      <c r="P63" s="5" t="s">
        <v>281</v>
      </c>
      <c r="Q63" s="342">
        <v>0.5631944444444444</v>
      </c>
      <c r="R63" s="119"/>
      <c r="S63" s="219">
        <v>0.5611111111111111</v>
      </c>
      <c r="T63" s="88"/>
      <c r="U63" s="271">
        <v>0.5263888888888889</v>
      </c>
      <c r="V63" s="5"/>
      <c r="W63" s="88"/>
      <c r="X63" s="434"/>
      <c r="Y63" s="429"/>
      <c r="Z63" s="5"/>
      <c r="AA63" s="88"/>
      <c r="AB63" s="119"/>
      <c r="AC63" s="5"/>
      <c r="AD63" s="88"/>
      <c r="AE63" s="119"/>
      <c r="AF63" s="5"/>
      <c r="AG63" s="88"/>
      <c r="AH63" s="119"/>
      <c r="AI63" s="5"/>
      <c r="AJ63" s="178"/>
    </row>
    <row r="64" spans="1:36" ht="12">
      <c r="A64" s="126" t="s">
        <v>283</v>
      </c>
      <c r="B64" s="64" t="s">
        <v>282</v>
      </c>
      <c r="C64" s="186"/>
      <c r="D64" s="120"/>
      <c r="E64" s="120"/>
      <c r="F64" s="184"/>
      <c r="G64" s="148"/>
      <c r="H64" s="174"/>
      <c r="I64" s="115" t="s">
        <v>281</v>
      </c>
      <c r="J64" s="178"/>
      <c r="K64" s="216">
        <v>0.6756944444444444</v>
      </c>
      <c r="L64" s="5"/>
      <c r="M64" s="88"/>
      <c r="N64" s="272">
        <v>0.6819444444444445</v>
      </c>
      <c r="O64" s="87"/>
      <c r="P64" s="5"/>
      <c r="Q64" s="88"/>
      <c r="R64" s="119"/>
      <c r="S64" s="5"/>
      <c r="T64" s="88"/>
      <c r="U64" s="119"/>
      <c r="V64" s="5"/>
      <c r="W64" s="88"/>
      <c r="X64" s="434"/>
      <c r="Y64" s="429"/>
      <c r="Z64" s="5"/>
      <c r="AA64" s="88"/>
      <c r="AB64" s="119"/>
      <c r="AC64" s="5"/>
      <c r="AD64" s="88"/>
      <c r="AE64" s="119"/>
      <c r="AF64" s="5"/>
      <c r="AG64" s="88"/>
      <c r="AH64" s="119"/>
      <c r="AI64" s="5"/>
      <c r="AJ64" s="178"/>
    </row>
    <row r="65" spans="1:36" ht="12">
      <c r="A65" s="126" t="s">
        <v>290</v>
      </c>
      <c r="B65" s="64" t="s">
        <v>289</v>
      </c>
      <c r="C65" s="186"/>
      <c r="D65" s="120"/>
      <c r="E65" s="120"/>
      <c r="F65" s="184"/>
      <c r="G65" s="148"/>
      <c r="H65" s="174"/>
      <c r="I65" s="115"/>
      <c r="J65" s="179">
        <v>0.7673611111111112</v>
      </c>
      <c r="K65" s="87"/>
      <c r="L65" s="5"/>
      <c r="M65" s="88"/>
      <c r="N65" s="271">
        <v>0.6541666666666667</v>
      </c>
      <c r="O65" s="87"/>
      <c r="P65" s="5"/>
      <c r="Q65" s="342">
        <v>0.6437499999999999</v>
      </c>
      <c r="R65" s="271">
        <v>0.6173611111111111</v>
      </c>
      <c r="S65" s="5"/>
      <c r="T65" s="342">
        <v>0.6152777777777778</v>
      </c>
      <c r="U65" s="272">
        <v>0.6236111111111111</v>
      </c>
      <c r="V65" s="219">
        <v>0.59375</v>
      </c>
      <c r="W65" s="88"/>
      <c r="X65" s="435">
        <v>0.6229166666666667</v>
      </c>
      <c r="Y65" s="431">
        <v>0.6298611111111111</v>
      </c>
      <c r="Z65" s="5"/>
      <c r="AA65" s="422">
        <v>0.6097222222222222</v>
      </c>
      <c r="AB65" s="119"/>
      <c r="AC65" s="5"/>
      <c r="AD65" s="88"/>
      <c r="AE65" s="119"/>
      <c r="AF65" s="5"/>
      <c r="AG65" s="88"/>
      <c r="AH65" s="119"/>
      <c r="AI65" s="5"/>
      <c r="AJ65" s="178"/>
    </row>
    <row r="66" spans="1:36" ht="12">
      <c r="A66" s="126" t="s">
        <v>235</v>
      </c>
      <c r="B66" s="64" t="s">
        <v>301</v>
      </c>
      <c r="C66" s="186"/>
      <c r="D66" s="120"/>
      <c r="E66" s="120"/>
      <c r="F66" s="184"/>
      <c r="G66" s="148"/>
      <c r="H66" s="174"/>
      <c r="I66" s="115"/>
      <c r="J66" s="154"/>
      <c r="K66" s="87"/>
      <c r="L66" s="5"/>
      <c r="M66" s="88"/>
      <c r="N66" s="271">
        <v>0.6006944444444444</v>
      </c>
      <c r="O66" s="87"/>
      <c r="P66" s="5"/>
      <c r="Q66" s="88"/>
      <c r="R66" s="119"/>
      <c r="S66" s="5"/>
      <c r="T66" s="88"/>
      <c r="U66" s="119"/>
      <c r="V66" s="5"/>
      <c r="W66" s="88"/>
      <c r="X66" s="434"/>
      <c r="Y66" s="429"/>
      <c r="Z66" s="5"/>
      <c r="AA66" s="88"/>
      <c r="AB66" s="119"/>
      <c r="AC66" s="5"/>
      <c r="AD66" s="88"/>
      <c r="AE66" s="119"/>
      <c r="AF66" s="5"/>
      <c r="AG66" s="88"/>
      <c r="AH66" s="119"/>
      <c r="AI66" s="5"/>
      <c r="AJ66" s="178"/>
    </row>
    <row r="67" spans="1:36" ht="12">
      <c r="A67" s="126" t="s">
        <v>210</v>
      </c>
      <c r="B67" s="64" t="s">
        <v>302</v>
      </c>
      <c r="C67" s="186"/>
      <c r="D67" s="120"/>
      <c r="E67" s="120"/>
      <c r="F67" s="184"/>
      <c r="G67" s="148"/>
      <c r="H67" s="174"/>
      <c r="I67" s="115"/>
      <c r="J67" s="154"/>
      <c r="K67" s="216">
        <v>0.5854166666666667</v>
      </c>
      <c r="L67" s="5"/>
      <c r="M67" s="88"/>
      <c r="N67" s="119"/>
      <c r="O67" s="87"/>
      <c r="P67" s="5"/>
      <c r="Q67" s="88"/>
      <c r="R67" s="119"/>
      <c r="S67" s="5"/>
      <c r="T67" s="88"/>
      <c r="U67" s="119"/>
      <c r="V67" s="5"/>
      <c r="W67" s="88"/>
      <c r="X67" s="434"/>
      <c r="Y67" s="429"/>
      <c r="Z67" s="5"/>
      <c r="AA67" s="88"/>
      <c r="AB67" s="119"/>
      <c r="AC67" s="5"/>
      <c r="AD67" s="88"/>
      <c r="AE67" s="119"/>
      <c r="AF67" s="5"/>
      <c r="AG67" s="88"/>
      <c r="AH67" s="119"/>
      <c r="AI67" s="5"/>
      <c r="AJ67" s="178"/>
    </row>
    <row r="68" spans="1:36" ht="12">
      <c r="A68" s="126" t="s">
        <v>191</v>
      </c>
      <c r="B68" s="64" t="s">
        <v>303</v>
      </c>
      <c r="C68" s="186"/>
      <c r="D68" s="120"/>
      <c r="E68" s="120"/>
      <c r="F68" s="184"/>
      <c r="G68" s="148"/>
      <c r="H68" s="174"/>
      <c r="I68" s="115"/>
      <c r="J68" s="154"/>
      <c r="K68" s="216">
        <v>0.55625</v>
      </c>
      <c r="L68" s="5"/>
      <c r="M68" s="88"/>
      <c r="N68" s="119"/>
      <c r="O68" s="87"/>
      <c r="P68" s="5"/>
      <c r="Q68" s="88"/>
      <c r="R68" s="272">
        <v>0.6986111111111111</v>
      </c>
      <c r="S68" s="5"/>
      <c r="T68" s="88"/>
      <c r="U68" s="119"/>
      <c r="V68" s="5"/>
      <c r="W68" s="88"/>
      <c r="X68" s="434"/>
      <c r="Y68" s="429"/>
      <c r="Z68" s="5"/>
      <c r="AA68" s="88"/>
      <c r="AB68" s="119"/>
      <c r="AC68" s="5"/>
      <c r="AD68" s="88"/>
      <c r="AE68" s="119"/>
      <c r="AF68" s="5"/>
      <c r="AG68" s="88"/>
      <c r="AH68" s="119"/>
      <c r="AI68" s="5"/>
      <c r="AJ68" s="178"/>
    </row>
    <row r="69" spans="1:36" ht="12">
      <c r="A69" s="126" t="s">
        <v>210</v>
      </c>
      <c r="B69" s="64" t="s">
        <v>304</v>
      </c>
      <c r="C69" s="186"/>
      <c r="D69" s="120"/>
      <c r="E69" s="120"/>
      <c r="F69" s="184"/>
      <c r="G69" s="148"/>
      <c r="H69" s="174"/>
      <c r="I69" s="115"/>
      <c r="J69" s="154"/>
      <c r="K69" s="237"/>
      <c r="L69" s="219">
        <v>0.7736111111111111</v>
      </c>
      <c r="M69" s="88"/>
      <c r="N69" s="119"/>
      <c r="O69" s="87"/>
      <c r="P69" s="5"/>
      <c r="Q69" s="88"/>
      <c r="R69" s="119"/>
      <c r="S69" s="210">
        <v>0.8118055555555556</v>
      </c>
      <c r="T69" s="88"/>
      <c r="U69" s="119"/>
      <c r="V69" s="219">
        <v>0.7125</v>
      </c>
      <c r="W69" s="342">
        <v>0.6791666666666667</v>
      </c>
      <c r="X69" s="434"/>
      <c r="Y69" s="429"/>
      <c r="Z69" s="5"/>
      <c r="AA69" s="88"/>
      <c r="AB69" s="119"/>
      <c r="AC69" s="5"/>
      <c r="AD69" s="88"/>
      <c r="AE69" s="119"/>
      <c r="AF69" s="5"/>
      <c r="AG69" s="88"/>
      <c r="AH69" s="119"/>
      <c r="AI69" s="5"/>
      <c r="AJ69" s="178"/>
    </row>
    <row r="70" spans="1:36" ht="12">
      <c r="A70" s="126" t="s">
        <v>529</v>
      </c>
      <c r="B70" s="64" t="s">
        <v>530</v>
      </c>
      <c r="C70" s="363"/>
      <c r="D70" s="364"/>
      <c r="E70" s="364"/>
      <c r="F70" s="365"/>
      <c r="G70" s="362"/>
      <c r="H70" s="174"/>
      <c r="I70" s="116"/>
      <c r="J70" s="193"/>
      <c r="K70" s="237"/>
      <c r="L70" s="306"/>
      <c r="M70" s="61"/>
      <c r="N70" s="122"/>
      <c r="O70" s="55"/>
      <c r="P70" s="2"/>
      <c r="Q70" s="61"/>
      <c r="R70" s="122"/>
      <c r="S70" s="306"/>
      <c r="T70" s="61"/>
      <c r="U70" s="122"/>
      <c r="V70" s="306"/>
      <c r="W70" s="342">
        <v>0.6826388888888889</v>
      </c>
      <c r="X70" s="434"/>
      <c r="Y70" s="430">
        <v>0.6243055555555556</v>
      </c>
      <c r="Z70" s="5"/>
      <c r="AA70" s="88"/>
      <c r="AB70" s="272">
        <v>0.6493055555555556</v>
      </c>
      <c r="AC70" s="5"/>
      <c r="AD70" s="88"/>
      <c r="AE70" s="272">
        <v>0.6798611111111111</v>
      </c>
      <c r="AF70" s="5"/>
      <c r="AG70" s="422">
        <v>0.6618055555555555</v>
      </c>
      <c r="AH70" s="355">
        <v>0.6291666666666667</v>
      </c>
      <c r="AI70" s="5"/>
      <c r="AJ70" s="178"/>
    </row>
    <row r="71" spans="1:36" ht="12">
      <c r="A71" s="119" t="s">
        <v>197</v>
      </c>
      <c r="B71" s="88" t="s">
        <v>305</v>
      </c>
      <c r="C71" s="186"/>
      <c r="D71" s="120"/>
      <c r="E71" s="120"/>
      <c r="F71" s="184"/>
      <c r="G71" s="148"/>
      <c r="H71" s="174"/>
      <c r="I71" s="115"/>
      <c r="J71" s="154"/>
      <c r="K71" s="237"/>
      <c r="L71" s="209">
        <v>0.4930555555555556</v>
      </c>
      <c r="M71" s="88"/>
      <c r="N71" s="119"/>
      <c r="O71" s="87"/>
      <c r="P71" s="5"/>
      <c r="Q71" s="88"/>
      <c r="R71" s="119"/>
      <c r="S71" s="5"/>
      <c r="T71" s="88"/>
      <c r="U71" s="119"/>
      <c r="V71" s="5"/>
      <c r="W71" s="88"/>
      <c r="X71" s="434"/>
      <c r="Y71" s="429"/>
      <c r="Z71" s="5"/>
      <c r="AA71" s="88"/>
      <c r="AB71" s="119"/>
      <c r="AC71" s="5"/>
      <c r="AD71" s="88"/>
      <c r="AE71" s="119"/>
      <c r="AF71" s="210">
        <v>0.5402777777777777</v>
      </c>
      <c r="AG71" s="88"/>
      <c r="AH71" s="119"/>
      <c r="AI71" s="5"/>
      <c r="AJ71" s="178"/>
    </row>
    <row r="72" spans="1:36" ht="12">
      <c r="A72" s="119" t="s">
        <v>306</v>
      </c>
      <c r="B72" s="88" t="s">
        <v>307</v>
      </c>
      <c r="C72" s="186"/>
      <c r="D72" s="120"/>
      <c r="E72" s="120"/>
      <c r="F72" s="184"/>
      <c r="G72" s="148"/>
      <c r="H72" s="174"/>
      <c r="I72" s="115"/>
      <c r="J72" s="154"/>
      <c r="K72" s="237"/>
      <c r="L72" s="209">
        <v>0.6131944444444445</v>
      </c>
      <c r="M72" s="88"/>
      <c r="N72" s="119"/>
      <c r="O72" s="216">
        <v>0.5986111111111111</v>
      </c>
      <c r="P72" s="5"/>
      <c r="Q72" s="342">
        <v>0.5833333333333334</v>
      </c>
      <c r="R72" s="119"/>
      <c r="S72" s="219">
        <v>0.545138888888889</v>
      </c>
      <c r="T72" s="341">
        <v>0.5736111111111112</v>
      </c>
      <c r="U72" s="272">
        <v>0.5847222222222223</v>
      </c>
      <c r="V72" s="407">
        <v>0.5569444444444445</v>
      </c>
      <c r="W72" s="88"/>
      <c r="X72" s="435">
        <v>0.5576388888888889</v>
      </c>
      <c r="Y72" s="429"/>
      <c r="Z72" s="5"/>
      <c r="AA72" s="341">
        <v>0.5840277777777778</v>
      </c>
      <c r="AB72" s="119"/>
      <c r="AC72" s="5"/>
      <c r="AD72" s="88"/>
      <c r="AE72" s="271">
        <v>0.5291666666666667</v>
      </c>
      <c r="AF72" s="210">
        <v>0.5368055555555555</v>
      </c>
      <c r="AG72" s="422">
        <v>0.53125</v>
      </c>
      <c r="AH72" s="119"/>
      <c r="AI72" s="5"/>
      <c r="AJ72" s="178"/>
    </row>
    <row r="73" spans="1:36" ht="12">
      <c r="A73" s="119" t="s">
        <v>564</v>
      </c>
      <c r="B73" s="88" t="s">
        <v>563</v>
      </c>
      <c r="C73" s="186"/>
      <c r="D73" s="120"/>
      <c r="E73" s="120"/>
      <c r="F73" s="184"/>
      <c r="G73" s="148"/>
      <c r="H73" s="174"/>
      <c r="I73" s="115"/>
      <c r="J73" s="154"/>
      <c r="K73" s="237"/>
      <c r="L73" s="296"/>
      <c r="M73" s="61"/>
      <c r="N73" s="122"/>
      <c r="O73" s="237"/>
      <c r="P73" s="2"/>
      <c r="Q73" s="366"/>
      <c r="R73" s="122"/>
      <c r="S73" s="306"/>
      <c r="T73" s="366"/>
      <c r="U73" s="297"/>
      <c r="V73" s="306"/>
      <c r="W73" s="61"/>
      <c r="X73" s="437"/>
      <c r="Y73" s="432"/>
      <c r="Z73" s="219">
        <v>0.5034722222222222</v>
      </c>
      <c r="AA73" s="61"/>
      <c r="AB73" s="119"/>
      <c r="AC73" s="219">
        <v>0.4708333333333334</v>
      </c>
      <c r="AD73" s="88"/>
      <c r="AE73" s="271">
        <v>0.4618055555555556</v>
      </c>
      <c r="AF73" s="210">
        <v>0.4763888888888889</v>
      </c>
      <c r="AG73" s="422">
        <v>0.46527777777777773</v>
      </c>
      <c r="AH73" s="119"/>
      <c r="AI73" s="5"/>
      <c r="AJ73" s="178"/>
    </row>
    <row r="74" spans="1:36" ht="12">
      <c r="A74" s="122" t="s">
        <v>693</v>
      </c>
      <c r="B74" s="61" t="s">
        <v>784</v>
      </c>
      <c r="C74" s="363"/>
      <c r="D74" s="364"/>
      <c r="E74" s="364"/>
      <c r="F74" s="365"/>
      <c r="G74" s="362"/>
      <c r="H74" s="174"/>
      <c r="I74" s="116"/>
      <c r="J74" s="193"/>
      <c r="K74" s="237"/>
      <c r="L74" s="296"/>
      <c r="M74" s="61"/>
      <c r="N74" s="122"/>
      <c r="O74" s="237"/>
      <c r="P74" s="2"/>
      <c r="Q74" s="366"/>
      <c r="R74" s="122"/>
      <c r="S74" s="306"/>
      <c r="T74" s="366"/>
      <c r="U74" s="297"/>
      <c r="V74" s="306"/>
      <c r="W74" s="61"/>
      <c r="X74" s="437"/>
      <c r="Y74" s="432"/>
      <c r="Z74" s="306"/>
      <c r="AA74" s="61"/>
      <c r="AB74" s="122"/>
      <c r="AC74" s="306"/>
      <c r="AD74" s="61"/>
      <c r="AE74" s="297"/>
      <c r="AF74" s="306"/>
      <c r="AG74" s="636">
        <v>0.5041666666666667</v>
      </c>
      <c r="AH74" s="119"/>
      <c r="AI74" s="5"/>
      <c r="AJ74" s="178"/>
    </row>
    <row r="75" spans="1:36" ht="12">
      <c r="A75" s="119" t="s">
        <v>725</v>
      </c>
      <c r="B75" s="88" t="s">
        <v>726</v>
      </c>
      <c r="C75" s="186"/>
      <c r="D75" s="120"/>
      <c r="E75" s="120"/>
      <c r="F75" s="184"/>
      <c r="G75" s="148"/>
      <c r="H75" s="174"/>
      <c r="I75" s="115"/>
      <c r="J75" s="154"/>
      <c r="K75" s="237"/>
      <c r="L75" s="296"/>
      <c r="M75" s="61"/>
      <c r="N75" s="122"/>
      <c r="O75" s="237"/>
      <c r="P75" s="2"/>
      <c r="Q75" s="366"/>
      <c r="R75" s="122"/>
      <c r="S75" s="306"/>
      <c r="T75" s="366"/>
      <c r="U75" s="297"/>
      <c r="V75" s="306"/>
      <c r="W75" s="61"/>
      <c r="X75" s="437"/>
      <c r="Y75" s="432"/>
      <c r="Z75" s="306"/>
      <c r="AA75" s="61"/>
      <c r="AB75" s="122"/>
      <c r="AC75" s="306"/>
      <c r="AD75" s="61"/>
      <c r="AE75" s="271">
        <v>0.5583333333333333</v>
      </c>
      <c r="AF75" s="5"/>
      <c r="AG75" s="88"/>
      <c r="AH75" s="119"/>
      <c r="AI75" s="5"/>
      <c r="AJ75" s="178"/>
    </row>
    <row r="76" spans="1:36" ht="12">
      <c r="A76" s="119" t="s">
        <v>296</v>
      </c>
      <c r="B76" s="88" t="s">
        <v>295</v>
      </c>
      <c r="C76" s="186"/>
      <c r="D76" s="120"/>
      <c r="E76" s="120"/>
      <c r="F76" s="184"/>
      <c r="G76" s="148"/>
      <c r="H76" s="174"/>
      <c r="I76" s="115"/>
      <c r="J76" s="154"/>
      <c r="K76" s="237"/>
      <c r="L76" s="209">
        <v>0.4840277777777778</v>
      </c>
      <c r="M76" s="88"/>
      <c r="N76" s="119"/>
      <c r="O76" s="87"/>
      <c r="P76" s="5"/>
      <c r="Q76" s="88"/>
      <c r="R76" s="119"/>
      <c r="S76" s="5"/>
      <c r="T76" s="88"/>
      <c r="U76" s="119"/>
      <c r="V76" s="5"/>
      <c r="W76" s="88"/>
      <c r="X76" s="434"/>
      <c r="Y76" s="429"/>
      <c r="Z76" s="5"/>
      <c r="AA76" s="88"/>
      <c r="AB76" s="119"/>
      <c r="AC76" s="5"/>
      <c r="AD76" s="88"/>
      <c r="AE76" s="119"/>
      <c r="AF76" s="5"/>
      <c r="AG76" s="88"/>
      <c r="AH76" s="119"/>
      <c r="AI76" s="5"/>
      <c r="AJ76" s="178"/>
    </row>
    <row r="77" spans="1:36" ht="12">
      <c r="A77" s="119" t="s">
        <v>298</v>
      </c>
      <c r="B77" s="88" t="s">
        <v>297</v>
      </c>
      <c r="C77" s="186"/>
      <c r="D77" s="120"/>
      <c r="E77" s="120"/>
      <c r="F77" s="184"/>
      <c r="G77" s="148"/>
      <c r="H77" s="174"/>
      <c r="I77" s="115"/>
      <c r="J77" s="154"/>
      <c r="K77" s="237"/>
      <c r="L77" s="209">
        <v>0.4861111111111111</v>
      </c>
      <c r="M77" s="88"/>
      <c r="N77" s="119"/>
      <c r="O77" s="87"/>
      <c r="P77" s="5"/>
      <c r="Q77" s="88"/>
      <c r="R77" s="119"/>
      <c r="S77" s="5"/>
      <c r="T77" s="88"/>
      <c r="U77" s="119"/>
      <c r="V77" s="5"/>
      <c r="W77" s="88"/>
      <c r="X77" s="434"/>
      <c r="Y77" s="429"/>
      <c r="Z77" s="5"/>
      <c r="AA77" s="88"/>
      <c r="AB77" s="119"/>
      <c r="AC77" s="5"/>
      <c r="AD77" s="88"/>
      <c r="AE77" s="119"/>
      <c r="AF77" s="5"/>
      <c r="AG77" s="88"/>
      <c r="AH77" s="119"/>
      <c r="AI77" s="5"/>
      <c r="AJ77" s="178"/>
    </row>
    <row r="78" spans="1:36" ht="12">
      <c r="A78" s="119" t="s">
        <v>308</v>
      </c>
      <c r="B78" s="88" t="s">
        <v>305</v>
      </c>
      <c r="C78" s="186"/>
      <c r="D78" s="120"/>
      <c r="E78" s="120"/>
      <c r="F78" s="184"/>
      <c r="G78" s="148"/>
      <c r="H78" s="174"/>
      <c r="I78" s="115"/>
      <c r="J78" s="154"/>
      <c r="K78" s="237"/>
      <c r="L78" s="219">
        <v>0.8909722222222222</v>
      </c>
      <c r="M78" s="88"/>
      <c r="N78" s="119"/>
      <c r="O78" s="87"/>
      <c r="P78" s="5"/>
      <c r="Q78" s="88"/>
      <c r="R78" s="119"/>
      <c r="S78" s="5"/>
      <c r="T78" s="88"/>
      <c r="U78" s="119"/>
      <c r="V78" s="5"/>
      <c r="W78" s="88"/>
      <c r="X78" s="434"/>
      <c r="Y78" s="429"/>
      <c r="Z78" s="5"/>
      <c r="AA78" s="88"/>
      <c r="AB78" s="119"/>
      <c r="AC78" s="5"/>
      <c r="AD78" s="88"/>
      <c r="AE78" s="119"/>
      <c r="AF78" s="5"/>
      <c r="AG78" s="88"/>
      <c r="AH78" s="119"/>
      <c r="AI78" s="5"/>
      <c r="AJ78" s="178"/>
    </row>
    <row r="79" spans="1:36" ht="12">
      <c r="A79" s="119" t="s">
        <v>3</v>
      </c>
      <c r="B79" s="88" t="s">
        <v>309</v>
      </c>
      <c r="C79" s="186"/>
      <c r="D79" s="120"/>
      <c r="E79" s="120"/>
      <c r="F79" s="184"/>
      <c r="G79" s="148"/>
      <c r="H79" s="174"/>
      <c r="I79" s="115"/>
      <c r="J79" s="154"/>
      <c r="K79" s="237"/>
      <c r="L79" s="219">
        <v>0.6958333333333333</v>
      </c>
      <c r="M79" s="88"/>
      <c r="N79" s="119"/>
      <c r="O79" s="87"/>
      <c r="P79" s="5"/>
      <c r="Q79" s="88"/>
      <c r="R79" s="119"/>
      <c r="S79" s="5"/>
      <c r="T79" s="88"/>
      <c r="U79" s="119"/>
      <c r="V79" s="5"/>
      <c r="W79" s="88"/>
      <c r="X79" s="434"/>
      <c r="Y79" s="429"/>
      <c r="Z79" s="5"/>
      <c r="AA79" s="88"/>
      <c r="AB79" s="119"/>
      <c r="AC79" s="5"/>
      <c r="AD79" s="88"/>
      <c r="AE79" s="119"/>
      <c r="AF79" s="5"/>
      <c r="AG79" s="88"/>
      <c r="AH79" s="119"/>
      <c r="AI79" s="5"/>
      <c r="AJ79" s="178"/>
    </row>
    <row r="80" spans="1:36" ht="12">
      <c r="A80" s="119" t="s">
        <v>310</v>
      </c>
      <c r="B80" s="88" t="s">
        <v>311</v>
      </c>
      <c r="C80" s="186"/>
      <c r="D80" s="120"/>
      <c r="E80" s="120"/>
      <c r="F80" s="184"/>
      <c r="G80" s="148"/>
      <c r="H80" s="174"/>
      <c r="I80" s="115"/>
      <c r="J80" s="154"/>
      <c r="K80" s="237"/>
      <c r="L80" s="209">
        <v>0.7277777777777777</v>
      </c>
      <c r="M80" s="88"/>
      <c r="N80" s="119"/>
      <c r="O80" s="87"/>
      <c r="P80" s="219">
        <v>0.6430555555555556</v>
      </c>
      <c r="Q80" s="341">
        <v>0.6513888888888889</v>
      </c>
      <c r="R80" s="272">
        <v>0.6659722222222222</v>
      </c>
      <c r="S80" s="5"/>
      <c r="T80" s="342">
        <v>0.6319444444444444</v>
      </c>
      <c r="U80" s="271">
        <v>0.6159722222222223</v>
      </c>
      <c r="V80" s="5"/>
      <c r="W80" s="88"/>
      <c r="X80" s="435">
        <v>0.6368055555555555</v>
      </c>
      <c r="Y80" s="430">
        <v>0.6090277777777778</v>
      </c>
      <c r="Z80" s="210">
        <v>0.6402777777777778</v>
      </c>
      <c r="AA80" s="88"/>
      <c r="AB80" s="355">
        <v>0.6263888888888889</v>
      </c>
      <c r="AC80" s="219">
        <v>0.5888888888888889</v>
      </c>
      <c r="AD80" s="88"/>
      <c r="AE80" s="272">
        <v>0.63125</v>
      </c>
      <c r="AF80" s="407">
        <v>0.6104166666666667</v>
      </c>
      <c r="AG80" s="341">
        <v>0.6444444444444445</v>
      </c>
      <c r="AH80" s="119"/>
      <c r="AI80" s="5"/>
      <c r="AJ80" s="178"/>
    </row>
    <row r="81" spans="1:36" ht="12">
      <c r="A81" s="119" t="s">
        <v>312</v>
      </c>
      <c r="B81" s="88" t="s">
        <v>273</v>
      </c>
      <c r="C81" s="186"/>
      <c r="D81" s="120"/>
      <c r="E81" s="120"/>
      <c r="F81" s="184"/>
      <c r="G81" s="148"/>
      <c r="H81" s="174"/>
      <c r="I81" s="115"/>
      <c r="J81" s="154"/>
      <c r="K81" s="237"/>
      <c r="L81" s="219">
        <v>0.7652777777777778</v>
      </c>
      <c r="M81" s="88"/>
      <c r="N81" s="119"/>
      <c r="O81" s="87"/>
      <c r="P81" s="5"/>
      <c r="Q81" s="88"/>
      <c r="R81" s="119"/>
      <c r="S81" s="5"/>
      <c r="T81" s="88"/>
      <c r="U81" s="119"/>
      <c r="V81" s="5"/>
      <c r="W81" s="88"/>
      <c r="X81" s="434"/>
      <c r="Y81" s="429"/>
      <c r="Z81" s="5"/>
      <c r="AA81" s="88"/>
      <c r="AB81" s="119"/>
      <c r="AC81" s="5"/>
      <c r="AD81" s="88"/>
      <c r="AE81" s="119"/>
      <c r="AF81" s="5"/>
      <c r="AG81" s="88"/>
      <c r="AH81" s="119"/>
      <c r="AI81" s="5"/>
      <c r="AJ81" s="178"/>
    </row>
    <row r="82" spans="1:36" ht="12">
      <c r="A82" s="119" t="s">
        <v>414</v>
      </c>
      <c r="B82" s="88" t="s">
        <v>396</v>
      </c>
      <c r="C82" s="186"/>
      <c r="D82" s="120"/>
      <c r="E82" s="120"/>
      <c r="F82" s="184"/>
      <c r="G82" s="148"/>
      <c r="H82" s="174"/>
      <c r="I82" s="115"/>
      <c r="J82" s="154"/>
      <c r="K82" s="237"/>
      <c r="L82" s="306"/>
      <c r="M82" s="88"/>
      <c r="N82" s="119"/>
      <c r="O82" s="87"/>
      <c r="P82" s="219">
        <v>0.6847222222222222</v>
      </c>
      <c r="Q82" s="342">
        <v>0.6548611111111111</v>
      </c>
      <c r="R82" s="119"/>
      <c r="S82" s="219">
        <v>0.6048611111111112</v>
      </c>
      <c r="T82" s="88"/>
      <c r="U82" s="119"/>
      <c r="V82" s="5"/>
      <c r="W82" s="88"/>
      <c r="X82" s="434"/>
      <c r="Y82" s="429"/>
      <c r="Z82" s="5"/>
      <c r="AA82" s="88"/>
      <c r="AB82" s="119"/>
      <c r="AC82" s="5"/>
      <c r="AD82" s="88"/>
      <c r="AE82" s="119"/>
      <c r="AF82" s="5"/>
      <c r="AG82" s="88"/>
      <c r="AH82" s="119"/>
      <c r="AI82" s="5"/>
      <c r="AJ82" s="178"/>
    </row>
    <row r="83" spans="1:36" ht="12">
      <c r="A83" s="119" t="s">
        <v>295</v>
      </c>
      <c r="B83" s="88" t="s">
        <v>407</v>
      </c>
      <c r="C83" s="186"/>
      <c r="D83" s="120"/>
      <c r="E83" s="120"/>
      <c r="F83" s="184"/>
      <c r="G83" s="148"/>
      <c r="H83" s="174"/>
      <c r="I83" s="115"/>
      <c r="J83" s="154"/>
      <c r="K83" s="237"/>
      <c r="L83" s="306"/>
      <c r="M83" s="88"/>
      <c r="N83" s="119"/>
      <c r="O83" s="87"/>
      <c r="P83" s="219">
        <v>0.5680555555555555</v>
      </c>
      <c r="Q83" s="88"/>
      <c r="R83" s="271">
        <v>0.5569444444444445</v>
      </c>
      <c r="S83" s="5"/>
      <c r="T83" s="342">
        <v>0.5020833333333333</v>
      </c>
      <c r="U83" s="272">
        <v>0.5069444444444444</v>
      </c>
      <c r="V83" s="5"/>
      <c r="W83" s="88"/>
      <c r="X83" s="434"/>
      <c r="Y83" s="429"/>
      <c r="Z83" s="5"/>
      <c r="AA83" s="88"/>
      <c r="AB83" s="119"/>
      <c r="AC83" s="5"/>
      <c r="AD83" s="88"/>
      <c r="AE83" s="119"/>
      <c r="AF83" s="5"/>
      <c r="AG83" s="88"/>
      <c r="AH83" s="119"/>
      <c r="AI83" s="5"/>
      <c r="AJ83" s="178"/>
    </row>
    <row r="84" spans="1:36" ht="12">
      <c r="A84" s="119" t="s">
        <v>215</v>
      </c>
      <c r="B84" s="88" t="s">
        <v>408</v>
      </c>
      <c r="C84" s="186"/>
      <c r="D84" s="120"/>
      <c r="E84" s="120"/>
      <c r="F84" s="184"/>
      <c r="G84" s="148"/>
      <c r="H84" s="174"/>
      <c r="I84" s="115"/>
      <c r="J84" s="154"/>
      <c r="K84" s="237"/>
      <c r="L84" s="306"/>
      <c r="M84" s="88"/>
      <c r="N84" s="119"/>
      <c r="O84" s="87"/>
      <c r="P84" s="219">
        <v>0.6875</v>
      </c>
      <c r="Q84" s="342">
        <v>0.6</v>
      </c>
      <c r="R84" s="119"/>
      <c r="S84" s="219">
        <v>0.5548611111111111</v>
      </c>
      <c r="T84" s="88"/>
      <c r="U84" s="119"/>
      <c r="V84" s="5"/>
      <c r="W84" s="88"/>
      <c r="X84" s="434"/>
      <c r="Y84" s="429"/>
      <c r="Z84" s="5"/>
      <c r="AA84" s="88"/>
      <c r="AB84" s="119"/>
      <c r="AC84" s="5"/>
      <c r="AD84" s="88"/>
      <c r="AE84" s="119"/>
      <c r="AF84" s="5"/>
      <c r="AG84" s="88"/>
      <c r="AH84" s="119"/>
      <c r="AI84" s="5"/>
      <c r="AJ84" s="178"/>
    </row>
    <row r="85" spans="1:36" ht="12">
      <c r="A85" s="119" t="s">
        <v>235</v>
      </c>
      <c r="B85" s="88" t="s">
        <v>409</v>
      </c>
      <c r="C85" s="186"/>
      <c r="D85" s="120"/>
      <c r="E85" s="120"/>
      <c r="F85" s="184"/>
      <c r="G85" s="148"/>
      <c r="H85" s="174"/>
      <c r="I85" s="115"/>
      <c r="J85" s="154"/>
      <c r="K85" s="237"/>
      <c r="L85" s="306"/>
      <c r="M85" s="88"/>
      <c r="N85" s="119"/>
      <c r="O85" s="87"/>
      <c r="P85" s="219">
        <v>0.7291666666666666</v>
      </c>
      <c r="Q85" s="341">
        <v>0.8354166666666667</v>
      </c>
      <c r="R85" s="119"/>
      <c r="S85" s="5"/>
      <c r="T85" s="88"/>
      <c r="U85" s="271">
        <v>0.6381944444444444</v>
      </c>
      <c r="V85" s="219">
        <v>0.5631944444444444</v>
      </c>
      <c r="W85" s="88"/>
      <c r="X85" s="436">
        <v>0.5625</v>
      </c>
      <c r="Y85" s="429"/>
      <c r="Z85" s="210">
        <v>0.5645833333333333</v>
      </c>
      <c r="AA85" s="88"/>
      <c r="AB85" s="271">
        <v>0.5381944444444444</v>
      </c>
      <c r="AC85" s="219">
        <v>0.5284722222222222</v>
      </c>
      <c r="AD85" s="88"/>
      <c r="AE85" s="271">
        <v>0.5166666666666667</v>
      </c>
      <c r="AF85" s="5"/>
      <c r="AG85" s="88"/>
      <c r="AH85" s="119"/>
      <c r="AI85" s="5"/>
      <c r="AJ85" s="178"/>
    </row>
    <row r="86" spans="1:36" ht="12">
      <c r="A86" s="119" t="s">
        <v>411</v>
      </c>
      <c r="B86" s="88" t="s">
        <v>410</v>
      </c>
      <c r="C86" s="186"/>
      <c r="D86" s="120"/>
      <c r="E86" s="120"/>
      <c r="F86" s="184"/>
      <c r="G86" s="148"/>
      <c r="H86" s="174"/>
      <c r="I86" s="115"/>
      <c r="J86" s="154"/>
      <c r="K86" s="237"/>
      <c r="L86" s="306"/>
      <c r="M86" s="88"/>
      <c r="N86" s="119"/>
      <c r="O86" s="87"/>
      <c r="P86" s="219">
        <v>0.8347222222222223</v>
      </c>
      <c r="Q86" s="342">
        <v>0.78125</v>
      </c>
      <c r="R86" s="119"/>
      <c r="S86" s="5"/>
      <c r="T86" s="342">
        <v>0.74375</v>
      </c>
      <c r="U86" s="119"/>
      <c r="V86" s="5"/>
      <c r="W86" s="88"/>
      <c r="X86" s="434"/>
      <c r="Y86" s="429"/>
      <c r="Z86" s="5"/>
      <c r="AA86" s="88"/>
      <c r="AB86" s="119"/>
      <c r="AC86" s="5"/>
      <c r="AD86" s="88"/>
      <c r="AE86" s="119"/>
      <c r="AF86" s="5"/>
      <c r="AG86" s="88"/>
      <c r="AH86" s="119"/>
      <c r="AI86" s="5"/>
      <c r="AJ86" s="178"/>
    </row>
    <row r="87" spans="1:36" ht="12">
      <c r="A87" s="119" t="s">
        <v>402</v>
      </c>
      <c r="B87" s="88" t="s">
        <v>401</v>
      </c>
      <c r="C87" s="186"/>
      <c r="D87" s="120"/>
      <c r="E87" s="120"/>
      <c r="F87" s="184"/>
      <c r="G87" s="148"/>
      <c r="H87" s="174"/>
      <c r="I87" s="115"/>
      <c r="J87" s="154"/>
      <c r="K87" s="237"/>
      <c r="L87" s="306"/>
      <c r="M87" s="88"/>
      <c r="N87" s="119"/>
      <c r="O87" s="87"/>
      <c r="P87" s="219">
        <v>0.517361111111111</v>
      </c>
      <c r="Q87" s="341">
        <v>0.5263888888888889</v>
      </c>
      <c r="R87" s="119"/>
      <c r="S87" s="5"/>
      <c r="T87" s="342">
        <v>0.5027777777777778</v>
      </c>
      <c r="U87" s="119"/>
      <c r="V87" s="5"/>
      <c r="W87" s="88"/>
      <c r="X87" s="434"/>
      <c r="Y87" s="429"/>
      <c r="Z87" s="5"/>
      <c r="AA87" s="88"/>
      <c r="AB87" s="119"/>
      <c r="AC87" s="5"/>
      <c r="AD87" s="88"/>
      <c r="AE87" s="119"/>
      <c r="AF87" s="5"/>
      <c r="AG87" s="88"/>
      <c r="AH87" s="119"/>
      <c r="AI87" s="5"/>
      <c r="AJ87" s="178"/>
    </row>
    <row r="88" spans="1:36" ht="12">
      <c r="A88" s="119" t="s">
        <v>402</v>
      </c>
      <c r="B88" s="389" t="s">
        <v>499</v>
      </c>
      <c r="C88" s="186"/>
      <c r="D88" s="120"/>
      <c r="E88" s="120"/>
      <c r="F88" s="184"/>
      <c r="G88" s="148"/>
      <c r="H88" s="174"/>
      <c r="I88" s="115"/>
      <c r="J88" s="154"/>
      <c r="K88" s="237"/>
      <c r="L88" s="306"/>
      <c r="M88" s="88"/>
      <c r="N88" s="119"/>
      <c r="O88" s="87"/>
      <c r="P88" s="87"/>
      <c r="Q88" s="342">
        <v>0.6395833333333333</v>
      </c>
      <c r="R88" s="119"/>
      <c r="S88" s="5"/>
      <c r="T88" s="88"/>
      <c r="U88" s="119"/>
      <c r="V88" s="5"/>
      <c r="W88" s="88"/>
      <c r="X88" s="434"/>
      <c r="Y88" s="429"/>
      <c r="Z88" s="5"/>
      <c r="AA88" s="88"/>
      <c r="AB88" s="119"/>
      <c r="AC88" s="5"/>
      <c r="AD88" s="88"/>
      <c r="AE88" s="119"/>
      <c r="AF88" s="2"/>
      <c r="AG88" s="61"/>
      <c r="AH88" s="119"/>
      <c r="AI88" s="5"/>
      <c r="AJ88" s="178"/>
    </row>
    <row r="89" spans="1:36" ht="12">
      <c r="A89" s="119" t="s">
        <v>415</v>
      </c>
      <c r="B89" s="88" t="s">
        <v>416</v>
      </c>
      <c r="C89" s="186"/>
      <c r="D89" s="120"/>
      <c r="E89" s="120"/>
      <c r="F89" s="184"/>
      <c r="G89" s="148"/>
      <c r="H89" s="174"/>
      <c r="I89" s="115"/>
      <c r="J89" s="154"/>
      <c r="K89" s="237"/>
      <c r="L89" s="306"/>
      <c r="M89" s="88"/>
      <c r="N89" s="119"/>
      <c r="O89" s="87"/>
      <c r="P89" s="87"/>
      <c r="Q89" s="342">
        <v>0.6069444444444444</v>
      </c>
      <c r="R89" s="119"/>
      <c r="S89" s="219">
        <v>0.59375</v>
      </c>
      <c r="T89" s="88"/>
      <c r="U89" s="119"/>
      <c r="V89" s="5"/>
      <c r="W89" s="88"/>
      <c r="X89" s="434"/>
      <c r="Y89" s="429"/>
      <c r="Z89" s="5"/>
      <c r="AA89" s="88"/>
      <c r="AB89" s="119"/>
      <c r="AC89" s="5"/>
      <c r="AD89" s="88"/>
      <c r="AE89" s="119"/>
      <c r="AF89" s="5"/>
      <c r="AG89" s="88"/>
      <c r="AH89" s="119"/>
      <c r="AI89" s="5"/>
      <c r="AJ89" s="178"/>
    </row>
    <row r="90" spans="1:36" ht="12">
      <c r="A90" s="122" t="s">
        <v>501</v>
      </c>
      <c r="B90" s="64" t="s">
        <v>457</v>
      </c>
      <c r="C90" s="363"/>
      <c r="D90" s="364"/>
      <c r="E90" s="364"/>
      <c r="F90" s="365"/>
      <c r="G90" s="362"/>
      <c r="H90" s="174"/>
      <c r="I90" s="116"/>
      <c r="J90" s="193"/>
      <c r="K90" s="237"/>
      <c r="L90" s="306"/>
      <c r="M90" s="61"/>
      <c r="N90" s="122"/>
      <c r="O90" s="55"/>
      <c r="P90" s="55"/>
      <c r="Q90" s="366"/>
      <c r="R90" s="122"/>
      <c r="S90" s="219">
        <v>0.5979166666666667</v>
      </c>
      <c r="T90" s="61"/>
      <c r="U90" s="119"/>
      <c r="V90" s="210">
        <v>0.65625</v>
      </c>
      <c r="W90" s="422">
        <v>0.6326388888888889</v>
      </c>
      <c r="X90" s="434"/>
      <c r="Y90" s="430">
        <v>0.5520833333333334</v>
      </c>
      <c r="Z90" s="5"/>
      <c r="AA90" s="341">
        <v>0.6083333333333333</v>
      </c>
      <c r="AB90" s="119"/>
      <c r="AC90" s="5"/>
      <c r="AD90" s="88"/>
      <c r="AE90" s="122"/>
      <c r="AF90" s="5"/>
      <c r="AG90" s="88"/>
      <c r="AH90" s="119"/>
      <c r="AI90" s="5"/>
      <c r="AJ90" s="178"/>
    </row>
    <row r="91" spans="1:36" ht="12">
      <c r="A91" s="126"/>
      <c r="B91" s="64" t="s">
        <v>275</v>
      </c>
      <c r="C91" s="186"/>
      <c r="D91" s="120"/>
      <c r="E91" s="120"/>
      <c r="F91" s="184"/>
      <c r="G91" s="148"/>
      <c r="H91" s="172">
        <v>0.7034722222222222</v>
      </c>
      <c r="I91" s="115"/>
      <c r="J91" s="178"/>
      <c r="K91" s="87"/>
      <c r="L91" s="5"/>
      <c r="M91" s="88"/>
      <c r="N91" s="119"/>
      <c r="O91" s="87"/>
      <c r="P91" s="5"/>
      <c r="Q91" s="88"/>
      <c r="R91" s="119"/>
      <c r="S91" s="5"/>
      <c r="T91" s="88"/>
      <c r="U91" s="119"/>
      <c r="V91" s="5"/>
      <c r="W91" s="88"/>
      <c r="X91" s="434"/>
      <c r="Y91" s="429"/>
      <c r="Z91" s="5"/>
      <c r="AA91" s="88"/>
      <c r="AB91" s="122"/>
      <c r="AC91" s="2"/>
      <c r="AD91" s="61"/>
      <c r="AE91" s="119"/>
      <c r="AF91" s="5"/>
      <c r="AG91" s="88"/>
      <c r="AH91" s="119"/>
      <c r="AI91" s="5"/>
      <c r="AJ91" s="178"/>
    </row>
    <row r="92" spans="1:36" ht="12">
      <c r="A92" s="143" t="s">
        <v>203</v>
      </c>
      <c r="B92" s="282" t="s">
        <v>677</v>
      </c>
      <c r="C92" s="333"/>
      <c r="D92" s="334"/>
      <c r="E92" s="334"/>
      <c r="F92" s="335"/>
      <c r="G92" s="336"/>
      <c r="H92" s="292"/>
      <c r="I92" s="220"/>
      <c r="J92" s="301"/>
      <c r="K92" s="337"/>
      <c r="L92" s="338"/>
      <c r="M92" s="339"/>
      <c r="N92" s="300"/>
      <c r="O92" s="337"/>
      <c r="P92" s="338"/>
      <c r="Q92" s="339"/>
      <c r="R92" s="122"/>
      <c r="S92" s="2"/>
      <c r="T92" s="61"/>
      <c r="U92" s="122"/>
      <c r="V92" s="2"/>
      <c r="W92" s="61"/>
      <c r="X92" s="437"/>
      <c r="Y92" s="432"/>
      <c r="Z92" s="2"/>
      <c r="AA92" s="61"/>
      <c r="AB92" s="122"/>
      <c r="AC92" s="219">
        <v>0.5618055555555556</v>
      </c>
      <c r="AD92" s="61"/>
      <c r="AE92" s="119"/>
      <c r="AF92" s="5"/>
      <c r="AG92" s="636">
        <v>0.5222222222222223</v>
      </c>
      <c r="AH92" s="119"/>
      <c r="AI92" s="5"/>
      <c r="AJ92" s="178"/>
    </row>
    <row r="93" spans="1:36" ht="12">
      <c r="A93" s="143" t="s">
        <v>203</v>
      </c>
      <c r="B93" s="282" t="s">
        <v>678</v>
      </c>
      <c r="C93" s="333"/>
      <c r="D93" s="334"/>
      <c r="E93" s="334"/>
      <c r="F93" s="335"/>
      <c r="G93" s="336"/>
      <c r="H93" s="292"/>
      <c r="I93" s="220"/>
      <c r="J93" s="301"/>
      <c r="K93" s="337"/>
      <c r="L93" s="338"/>
      <c r="M93" s="339"/>
      <c r="N93" s="300"/>
      <c r="O93" s="337"/>
      <c r="P93" s="338"/>
      <c r="Q93" s="339"/>
      <c r="R93" s="122"/>
      <c r="S93" s="2"/>
      <c r="T93" s="61"/>
      <c r="U93" s="122"/>
      <c r="V93" s="2"/>
      <c r="W93" s="61"/>
      <c r="X93" s="437"/>
      <c r="Y93" s="432"/>
      <c r="Z93" s="2"/>
      <c r="AA93" s="61"/>
      <c r="AB93" s="122"/>
      <c r="AC93" s="219">
        <v>0.5756944444444444</v>
      </c>
      <c r="AD93" s="61"/>
      <c r="AE93" s="119"/>
      <c r="AF93" s="5"/>
      <c r="AG93" s="341">
        <v>0.6</v>
      </c>
      <c r="AH93" s="272">
        <v>0.6062500000000001</v>
      </c>
      <c r="AI93" s="5"/>
      <c r="AJ93" s="178"/>
    </row>
    <row r="94" spans="1:36" ht="12">
      <c r="A94" s="143" t="s">
        <v>459</v>
      </c>
      <c r="B94" s="282" t="s">
        <v>458</v>
      </c>
      <c r="C94" s="333"/>
      <c r="D94" s="334"/>
      <c r="E94" s="334"/>
      <c r="F94" s="335"/>
      <c r="G94" s="336"/>
      <c r="H94" s="292"/>
      <c r="I94" s="220"/>
      <c r="J94" s="301"/>
      <c r="K94" s="337"/>
      <c r="L94" s="338"/>
      <c r="M94" s="339"/>
      <c r="N94" s="300"/>
      <c r="O94" s="337"/>
      <c r="P94" s="338"/>
      <c r="Q94" s="339"/>
      <c r="R94" s="122"/>
      <c r="S94" s="219">
        <v>0.71875</v>
      </c>
      <c r="T94" s="61"/>
      <c r="U94" s="119"/>
      <c r="V94" s="5"/>
      <c r="W94" s="88"/>
      <c r="X94" s="434"/>
      <c r="Y94" s="429"/>
      <c r="Z94" s="5"/>
      <c r="AA94" s="88"/>
      <c r="AB94" s="119"/>
      <c r="AC94" s="5"/>
      <c r="AD94" s="88"/>
      <c r="AE94" s="119"/>
      <c r="AF94" s="5"/>
      <c r="AG94" s="88"/>
      <c r="AH94" s="119"/>
      <c r="AI94" s="5"/>
      <c r="AJ94" s="178"/>
    </row>
    <row r="95" spans="1:36" ht="12">
      <c r="A95" s="143" t="s">
        <v>235</v>
      </c>
      <c r="B95" s="282" t="s">
        <v>436</v>
      </c>
      <c r="C95" s="333"/>
      <c r="D95" s="334"/>
      <c r="E95" s="334"/>
      <c r="F95" s="335"/>
      <c r="G95" s="336"/>
      <c r="H95" s="292"/>
      <c r="I95" s="220"/>
      <c r="J95" s="301"/>
      <c r="K95" s="337"/>
      <c r="L95" s="338"/>
      <c r="M95" s="339"/>
      <c r="N95" s="300"/>
      <c r="O95" s="337"/>
      <c r="P95" s="338"/>
      <c r="Q95" s="339"/>
      <c r="R95" s="271">
        <v>0.8166666666666668</v>
      </c>
      <c r="S95" s="5"/>
      <c r="T95" s="88"/>
      <c r="U95" s="119"/>
      <c r="V95" s="5"/>
      <c r="W95" s="88"/>
      <c r="X95" s="436">
        <v>0.6506944444444445</v>
      </c>
      <c r="Y95" s="429"/>
      <c r="Z95" s="5"/>
      <c r="AA95" s="88"/>
      <c r="AB95" s="272">
        <v>0.6840277777777778</v>
      </c>
      <c r="AC95" s="5"/>
      <c r="AD95" s="88"/>
      <c r="AE95" s="119"/>
      <c r="AF95" s="631">
        <v>0.6368055555555555</v>
      </c>
      <c r="AG95" s="88"/>
      <c r="AH95" s="119"/>
      <c r="AI95" s="5"/>
      <c r="AJ95" s="178"/>
    </row>
    <row r="96" spans="1:36" ht="12">
      <c r="A96" s="143" t="s">
        <v>434</v>
      </c>
      <c r="B96" s="282" t="s">
        <v>433</v>
      </c>
      <c r="C96" s="333"/>
      <c r="D96" s="334"/>
      <c r="E96" s="334"/>
      <c r="F96" s="335"/>
      <c r="G96" s="336"/>
      <c r="H96" s="292"/>
      <c r="I96" s="220"/>
      <c r="J96" s="301"/>
      <c r="K96" s="337"/>
      <c r="L96" s="338"/>
      <c r="M96" s="339"/>
      <c r="N96" s="300"/>
      <c r="O96" s="337"/>
      <c r="P96" s="338"/>
      <c r="Q96" s="339"/>
      <c r="R96" s="271">
        <v>0.7152777777777778</v>
      </c>
      <c r="S96" s="5"/>
      <c r="T96" s="88"/>
      <c r="U96" s="119"/>
      <c r="V96" s="5"/>
      <c r="W96" s="88"/>
      <c r="X96" s="434"/>
      <c r="Y96" s="429"/>
      <c r="Z96" s="5"/>
      <c r="AA96" s="88"/>
      <c r="AB96" s="119"/>
      <c r="AC96" s="5"/>
      <c r="AD96" s="88"/>
      <c r="AE96" s="119"/>
      <c r="AF96" s="5"/>
      <c r="AG96" s="88"/>
      <c r="AH96" s="119"/>
      <c r="AI96" s="5"/>
      <c r="AJ96" s="178"/>
    </row>
    <row r="97" spans="1:36" ht="12">
      <c r="A97" s="143" t="s">
        <v>191</v>
      </c>
      <c r="B97" s="282" t="s">
        <v>435</v>
      </c>
      <c r="C97" s="333"/>
      <c r="D97" s="334"/>
      <c r="E97" s="334"/>
      <c r="F97" s="335"/>
      <c r="G97" s="336"/>
      <c r="H97" s="292"/>
      <c r="I97" s="220"/>
      <c r="J97" s="301"/>
      <c r="K97" s="337"/>
      <c r="L97" s="338"/>
      <c r="M97" s="339"/>
      <c r="N97" s="300"/>
      <c r="O97" s="337"/>
      <c r="P97" s="338"/>
      <c r="Q97" s="339"/>
      <c r="R97" s="271">
        <v>0.6986111111111111</v>
      </c>
      <c r="S97" s="5"/>
      <c r="T97" s="88"/>
      <c r="U97" s="119"/>
      <c r="V97" s="219">
        <v>0.5680555555555555</v>
      </c>
      <c r="W97" s="341">
        <v>0.5791666666666667</v>
      </c>
      <c r="X97" s="434"/>
      <c r="Y97" s="430">
        <v>0.5020833333333333</v>
      </c>
      <c r="Z97" s="5"/>
      <c r="AA97" s="88"/>
      <c r="AB97" s="119"/>
      <c r="AC97" s="5"/>
      <c r="AD97" s="88"/>
      <c r="AE97" s="119"/>
      <c r="AF97" s="631">
        <v>0.4902777777777778</v>
      </c>
      <c r="AG97" s="88"/>
      <c r="AH97" s="119"/>
      <c r="AI97" s="5"/>
      <c r="AJ97" s="178"/>
    </row>
    <row r="98" spans="1:36" ht="12">
      <c r="A98" s="143" t="s">
        <v>543</v>
      </c>
      <c r="B98" s="282" t="s">
        <v>542</v>
      </c>
      <c r="C98" s="333"/>
      <c r="D98" s="334"/>
      <c r="E98" s="334"/>
      <c r="F98" s="335"/>
      <c r="G98" s="336"/>
      <c r="H98" s="292"/>
      <c r="I98" s="220"/>
      <c r="J98" s="301"/>
      <c r="K98" s="337"/>
      <c r="L98" s="338"/>
      <c r="M98" s="339"/>
      <c r="N98" s="300"/>
      <c r="O98" s="337"/>
      <c r="P98" s="338"/>
      <c r="Q98" s="339"/>
      <c r="R98" s="297"/>
      <c r="S98" s="2"/>
      <c r="T98" s="61"/>
      <c r="U98" s="122"/>
      <c r="V98" s="306"/>
      <c r="W98" s="366"/>
      <c r="X98" s="437"/>
      <c r="Y98" s="430">
        <v>0.7979166666666666</v>
      </c>
      <c r="Z98" s="5"/>
      <c r="AA98" s="88"/>
      <c r="AB98" s="119"/>
      <c r="AC98" s="5"/>
      <c r="AD98" s="88"/>
      <c r="AE98" s="119"/>
      <c r="AF98" s="5"/>
      <c r="AG98" s="88"/>
      <c r="AH98" s="119"/>
      <c r="AI98" s="5"/>
      <c r="AJ98" s="178"/>
    </row>
    <row r="99" spans="1:36" ht="12">
      <c r="A99" s="143" t="s">
        <v>233</v>
      </c>
      <c r="B99" s="282" t="s">
        <v>408</v>
      </c>
      <c r="C99" s="333"/>
      <c r="D99" s="334"/>
      <c r="E99" s="334"/>
      <c r="F99" s="335"/>
      <c r="G99" s="336"/>
      <c r="H99" s="292"/>
      <c r="I99" s="220"/>
      <c r="J99" s="301"/>
      <c r="K99" s="337"/>
      <c r="L99" s="338"/>
      <c r="M99" s="339"/>
      <c r="N99" s="300"/>
      <c r="O99" s="337"/>
      <c r="P99" s="338"/>
      <c r="Q99" s="339"/>
      <c r="R99" s="297"/>
      <c r="S99" s="2"/>
      <c r="T99" s="61"/>
      <c r="U99" s="122"/>
      <c r="V99" s="306"/>
      <c r="W99" s="342">
        <v>0.6833333333333332</v>
      </c>
      <c r="X99" s="434"/>
      <c r="Y99" s="429"/>
      <c r="Z99" s="2"/>
      <c r="AA99" s="342">
        <v>0.6159722222222223</v>
      </c>
      <c r="AB99" s="271">
        <v>0.5951388888888889</v>
      </c>
      <c r="AC99" s="219">
        <v>0.5833333333333334</v>
      </c>
      <c r="AD99" s="88"/>
      <c r="AE99" s="119"/>
      <c r="AF99" s="5"/>
      <c r="AG99" s="88"/>
      <c r="AH99" s="119"/>
      <c r="AI99" s="5"/>
      <c r="AJ99" s="178"/>
    </row>
    <row r="100" spans="1:36" ht="12">
      <c r="A100" s="143" t="s">
        <v>733</v>
      </c>
      <c r="B100" s="282" t="s">
        <v>577</v>
      </c>
      <c r="C100" s="333"/>
      <c r="D100" s="334"/>
      <c r="E100" s="334"/>
      <c r="F100" s="335"/>
      <c r="G100" s="336"/>
      <c r="H100" s="292"/>
      <c r="I100" s="220"/>
      <c r="J100" s="301"/>
      <c r="K100" s="337"/>
      <c r="L100" s="338"/>
      <c r="M100" s="339"/>
      <c r="N100" s="300"/>
      <c r="O100" s="337"/>
      <c r="P100" s="338"/>
      <c r="Q100" s="339"/>
      <c r="R100" s="297"/>
      <c r="S100" s="2"/>
      <c r="T100" s="61"/>
      <c r="U100" s="122"/>
      <c r="V100" s="306"/>
      <c r="W100" s="366"/>
      <c r="X100" s="434"/>
      <c r="Y100" s="429"/>
      <c r="Z100" s="2"/>
      <c r="AA100" s="342">
        <v>0.7243055555555555</v>
      </c>
      <c r="AB100" s="119"/>
      <c r="AC100" s="5"/>
      <c r="AD100" s="88"/>
      <c r="AE100" s="271">
        <v>0.6611111111111111</v>
      </c>
      <c r="AF100" s="631">
        <v>0.5263888888888889</v>
      </c>
      <c r="AG100" s="341">
        <v>0.5645833333333333</v>
      </c>
      <c r="AH100" s="638">
        <v>0.5069444444444444</v>
      </c>
      <c r="AI100" s="5"/>
      <c r="AJ100" s="178"/>
    </row>
    <row r="101" spans="1:36" ht="12">
      <c r="A101" s="143" t="s">
        <v>578</v>
      </c>
      <c r="B101" s="282" t="s">
        <v>208</v>
      </c>
      <c r="C101" s="333"/>
      <c r="D101" s="334"/>
      <c r="E101" s="334"/>
      <c r="F101" s="335"/>
      <c r="G101" s="336"/>
      <c r="H101" s="292"/>
      <c r="I101" s="220"/>
      <c r="J101" s="301"/>
      <c r="K101" s="337"/>
      <c r="L101" s="338"/>
      <c r="M101" s="339"/>
      <c r="N101" s="300"/>
      <c r="O101" s="337"/>
      <c r="P101" s="338"/>
      <c r="Q101" s="339"/>
      <c r="R101" s="297"/>
      <c r="S101" s="2"/>
      <c r="T101" s="61"/>
      <c r="U101" s="122"/>
      <c r="V101" s="306"/>
      <c r="W101" s="366"/>
      <c r="X101" s="434"/>
      <c r="Y101" s="429"/>
      <c r="Z101" s="2"/>
      <c r="AA101" s="342">
        <v>0.7368055555555556</v>
      </c>
      <c r="AB101" s="119"/>
      <c r="AC101" s="5"/>
      <c r="AD101" s="88"/>
      <c r="AE101" s="272">
        <v>0.75</v>
      </c>
      <c r="AF101" s="5"/>
      <c r="AG101" s="636">
        <v>0.6805555555555555</v>
      </c>
      <c r="AH101" s="119"/>
      <c r="AI101" s="5"/>
      <c r="AJ101" s="178"/>
    </row>
    <row r="102" spans="1:36" ht="12">
      <c r="A102" s="143" t="s">
        <v>233</v>
      </c>
      <c r="B102" s="282" t="s">
        <v>576</v>
      </c>
      <c r="C102" s="333"/>
      <c r="D102" s="334"/>
      <c r="E102" s="334"/>
      <c r="F102" s="335"/>
      <c r="G102" s="336"/>
      <c r="H102" s="292"/>
      <c r="I102" s="220"/>
      <c r="J102" s="301"/>
      <c r="K102" s="337"/>
      <c r="L102" s="338"/>
      <c r="M102" s="339"/>
      <c r="N102" s="300"/>
      <c r="O102" s="337"/>
      <c r="P102" s="338"/>
      <c r="Q102" s="339"/>
      <c r="R102" s="297"/>
      <c r="S102" s="2"/>
      <c r="T102" s="61"/>
      <c r="U102" s="122"/>
      <c r="V102" s="306"/>
      <c r="W102" s="366"/>
      <c r="X102" s="434"/>
      <c r="Y102" s="429"/>
      <c r="Z102" s="2"/>
      <c r="AA102" s="342">
        <v>0.6458333333333334</v>
      </c>
      <c r="AB102" s="271">
        <v>0.6180555555555556</v>
      </c>
      <c r="AC102" s="210">
        <v>0.6506944444444445</v>
      </c>
      <c r="AD102" s="88"/>
      <c r="AE102" s="119"/>
      <c r="AF102" s="5"/>
      <c r="AG102" s="88"/>
      <c r="AH102" s="119"/>
      <c r="AI102" s="5"/>
      <c r="AJ102" s="178"/>
    </row>
    <row r="103" spans="1:36" ht="12">
      <c r="A103" s="143" t="s">
        <v>404</v>
      </c>
      <c r="B103" s="282" t="s">
        <v>403</v>
      </c>
      <c r="C103" s="283"/>
      <c r="D103" s="284"/>
      <c r="E103" s="284"/>
      <c r="F103" s="285"/>
      <c r="G103" s="185"/>
      <c r="H103" s="286"/>
      <c r="I103" s="286"/>
      <c r="J103" s="287"/>
      <c r="K103" s="288"/>
      <c r="L103" s="289"/>
      <c r="M103" s="290"/>
      <c r="N103" s="291"/>
      <c r="O103" s="288"/>
      <c r="P103" s="289"/>
      <c r="Q103" s="343">
        <v>0.5944444444444444</v>
      </c>
      <c r="R103" s="99"/>
      <c r="S103" s="219">
        <v>0.5770833333333333</v>
      </c>
      <c r="T103" s="341">
        <v>0.5895833333333333</v>
      </c>
      <c r="U103" s="119"/>
      <c r="V103" s="5"/>
      <c r="W103" s="88"/>
      <c r="X103" s="434"/>
      <c r="Y103" s="429"/>
      <c r="Z103" s="5"/>
      <c r="AA103" s="88"/>
      <c r="AB103" s="119"/>
      <c r="AC103" s="5"/>
      <c r="AD103" s="88"/>
      <c r="AE103" s="119"/>
      <c r="AF103" s="5"/>
      <c r="AG103" s="88"/>
      <c r="AH103" s="119"/>
      <c r="AI103" s="5"/>
      <c r="AJ103" s="178"/>
    </row>
    <row r="104" spans="1:36" ht="12">
      <c r="A104" s="143" t="s">
        <v>252</v>
      </c>
      <c r="B104" s="282" t="s">
        <v>216</v>
      </c>
      <c r="C104" s="283"/>
      <c r="D104" s="284"/>
      <c r="E104" s="284"/>
      <c r="F104" s="285"/>
      <c r="G104" s="185"/>
      <c r="H104" s="286"/>
      <c r="I104" s="286"/>
      <c r="J104" s="287"/>
      <c r="K104" s="288"/>
      <c r="L104" s="289"/>
      <c r="M104" s="290"/>
      <c r="N104" s="291"/>
      <c r="O104" s="293">
        <v>0.5750000000000001</v>
      </c>
      <c r="P104" s="289"/>
      <c r="Q104" s="344">
        <v>0.5854166666666667</v>
      </c>
      <c r="R104" s="119"/>
      <c r="S104" s="5"/>
      <c r="T104" s="88"/>
      <c r="U104" s="119"/>
      <c r="V104" s="5"/>
      <c r="W104" s="88"/>
      <c r="X104" s="437"/>
      <c r="Y104" s="432"/>
      <c r="Z104" s="5"/>
      <c r="AA104" s="88"/>
      <c r="AB104" s="119"/>
      <c r="AC104" s="5"/>
      <c r="AD104" s="88"/>
      <c r="AE104" s="119"/>
      <c r="AF104" s="5"/>
      <c r="AG104" s="88"/>
      <c r="AH104" s="119"/>
      <c r="AI104" s="5"/>
      <c r="AJ104" s="178"/>
    </row>
    <row r="105" spans="1:36" ht="12">
      <c r="A105" s="143" t="s">
        <v>284</v>
      </c>
      <c r="B105" s="282" t="s">
        <v>396</v>
      </c>
      <c r="C105" s="283"/>
      <c r="D105" s="284"/>
      <c r="E105" s="284"/>
      <c r="F105" s="285"/>
      <c r="G105" s="185"/>
      <c r="H105" s="292"/>
      <c r="I105" s="286"/>
      <c r="J105" s="287"/>
      <c r="K105" s="288"/>
      <c r="L105" s="289"/>
      <c r="M105" s="290"/>
      <c r="N105" s="291"/>
      <c r="O105" s="293">
        <v>0.5631944444444444</v>
      </c>
      <c r="P105" s="302">
        <v>0.5215277777777778</v>
      </c>
      <c r="Q105" s="344">
        <v>0.5458333333333333</v>
      </c>
      <c r="R105" s="271">
        <v>0.49722222222222223</v>
      </c>
      <c r="S105" s="210">
        <v>0.5048611111111111</v>
      </c>
      <c r="T105" s="88"/>
      <c r="U105" s="119"/>
      <c r="V105" s="219">
        <v>0.49444444444444446</v>
      </c>
      <c r="W105" s="342">
        <v>0.47222222222222227</v>
      </c>
      <c r="X105" s="434"/>
      <c r="Y105" s="429"/>
      <c r="Z105" s="219">
        <v>0.46597222222222223</v>
      </c>
      <c r="AA105" s="341">
        <v>0.4673611111111111</v>
      </c>
      <c r="AB105" s="271">
        <v>0.4513888888888889</v>
      </c>
      <c r="AC105" s="5"/>
      <c r="AD105" s="88"/>
      <c r="AE105" s="119"/>
      <c r="AF105" s="5"/>
      <c r="AG105" s="88"/>
      <c r="AH105" s="119"/>
      <c r="AI105" s="5"/>
      <c r="AJ105" s="178"/>
    </row>
    <row r="106" spans="1:36" ht="12">
      <c r="A106" s="143" t="s">
        <v>693</v>
      </c>
      <c r="B106" s="282" t="s">
        <v>677</v>
      </c>
      <c r="C106" s="333"/>
      <c r="D106" s="334"/>
      <c r="E106" s="334"/>
      <c r="F106" s="335"/>
      <c r="G106" s="336"/>
      <c r="H106" s="292"/>
      <c r="I106" s="220"/>
      <c r="J106" s="301"/>
      <c r="K106" s="337"/>
      <c r="L106" s="338"/>
      <c r="M106" s="339"/>
      <c r="N106" s="300"/>
      <c r="O106" s="391"/>
      <c r="P106" s="424"/>
      <c r="Q106" s="357"/>
      <c r="R106" s="297"/>
      <c r="S106" s="306"/>
      <c r="T106" s="61"/>
      <c r="U106" s="122"/>
      <c r="V106" s="306"/>
      <c r="W106" s="366"/>
      <c r="X106" s="437"/>
      <c r="Y106" s="432"/>
      <c r="Z106" s="306"/>
      <c r="AA106" s="366"/>
      <c r="AB106" s="297"/>
      <c r="AC106" s="2"/>
      <c r="AD106" s="61"/>
      <c r="AE106" s="271">
        <v>0.5652777777777778</v>
      </c>
      <c r="AF106" s="5"/>
      <c r="AG106" s="88"/>
      <c r="AH106" s="119"/>
      <c r="AI106" s="5"/>
      <c r="AJ106" s="178"/>
    </row>
    <row r="107" spans="1:36" ht="12">
      <c r="A107" s="143" t="s">
        <v>785</v>
      </c>
      <c r="B107" s="282" t="s">
        <v>206</v>
      </c>
      <c r="C107" s="333"/>
      <c r="D107" s="334"/>
      <c r="E107" s="334"/>
      <c r="F107" s="335"/>
      <c r="G107" s="336"/>
      <c r="H107" s="292"/>
      <c r="I107" s="220"/>
      <c r="J107" s="301"/>
      <c r="K107" s="337"/>
      <c r="L107" s="338"/>
      <c r="M107" s="339"/>
      <c r="N107" s="300"/>
      <c r="O107" s="391"/>
      <c r="P107" s="424"/>
      <c r="Q107" s="357"/>
      <c r="R107" s="297"/>
      <c r="S107" s="306"/>
      <c r="T107" s="61"/>
      <c r="U107" s="122"/>
      <c r="V107" s="306"/>
      <c r="W107" s="366"/>
      <c r="X107" s="437"/>
      <c r="Y107" s="432"/>
      <c r="Z107" s="306"/>
      <c r="AA107" s="366"/>
      <c r="AB107" s="297"/>
      <c r="AC107" s="2"/>
      <c r="AD107" s="61"/>
      <c r="AE107" s="297"/>
      <c r="AF107" s="5"/>
      <c r="AG107" s="636">
        <v>0.5708333333333333</v>
      </c>
      <c r="AH107" s="119"/>
      <c r="AI107" s="5"/>
      <c r="AJ107" s="178"/>
    </row>
    <row r="108" spans="1:36" ht="12">
      <c r="A108" s="143"/>
      <c r="B108" s="282" t="s">
        <v>727</v>
      </c>
      <c r="C108" s="333"/>
      <c r="D108" s="334"/>
      <c r="E108" s="334"/>
      <c r="F108" s="335"/>
      <c r="G108" s="336"/>
      <c r="H108" s="292"/>
      <c r="I108" s="220"/>
      <c r="J108" s="301"/>
      <c r="K108" s="337"/>
      <c r="L108" s="338"/>
      <c r="M108" s="339"/>
      <c r="N108" s="300"/>
      <c r="O108" s="391"/>
      <c r="P108" s="424"/>
      <c r="Q108" s="357"/>
      <c r="R108" s="297"/>
      <c r="S108" s="306"/>
      <c r="T108" s="61"/>
      <c r="U108" s="122"/>
      <c r="V108" s="306"/>
      <c r="W108" s="366"/>
      <c r="X108" s="437"/>
      <c r="Y108" s="432"/>
      <c r="Z108" s="306"/>
      <c r="AA108" s="366"/>
      <c r="AB108" s="297"/>
      <c r="AC108" s="2"/>
      <c r="AD108" s="61"/>
      <c r="AE108" s="271">
        <v>0.5722222222222222</v>
      </c>
      <c r="AF108" s="5"/>
      <c r="AG108" s="88"/>
      <c r="AH108" s="119"/>
      <c r="AI108" s="5"/>
      <c r="AJ108" s="178"/>
    </row>
    <row r="109" spans="1:36" ht="12">
      <c r="A109" s="143" t="s">
        <v>199</v>
      </c>
      <c r="B109" s="282" t="s">
        <v>728</v>
      </c>
      <c r="C109" s="333"/>
      <c r="D109" s="334"/>
      <c r="E109" s="334"/>
      <c r="F109" s="335"/>
      <c r="G109" s="336"/>
      <c r="H109" s="292"/>
      <c r="I109" s="220"/>
      <c r="J109" s="301"/>
      <c r="K109" s="337"/>
      <c r="L109" s="338"/>
      <c r="M109" s="339"/>
      <c r="N109" s="300"/>
      <c r="O109" s="391"/>
      <c r="P109" s="424"/>
      <c r="Q109" s="357"/>
      <c r="R109" s="297"/>
      <c r="S109" s="306"/>
      <c r="T109" s="61"/>
      <c r="U109" s="122"/>
      <c r="V109" s="306"/>
      <c r="W109" s="366"/>
      <c r="X109" s="437"/>
      <c r="Y109" s="432"/>
      <c r="Z109" s="306"/>
      <c r="AA109" s="366"/>
      <c r="AB109" s="297"/>
      <c r="AC109" s="2"/>
      <c r="AD109" s="61"/>
      <c r="AE109" s="271">
        <v>0.6520833333333333</v>
      </c>
      <c r="AF109" s="5"/>
      <c r="AG109" s="88"/>
      <c r="AH109" s="119"/>
      <c r="AI109" s="5"/>
      <c r="AJ109" s="178"/>
    </row>
    <row r="110" spans="1:36" ht="12">
      <c r="A110" s="143" t="s">
        <v>729</v>
      </c>
      <c r="B110" s="282" t="s">
        <v>289</v>
      </c>
      <c r="C110" s="333"/>
      <c r="D110" s="334"/>
      <c r="E110" s="334"/>
      <c r="F110" s="335"/>
      <c r="G110" s="336"/>
      <c r="H110" s="292"/>
      <c r="I110" s="220"/>
      <c r="J110" s="301"/>
      <c r="K110" s="337"/>
      <c r="L110" s="338"/>
      <c r="M110" s="339"/>
      <c r="N110" s="300"/>
      <c r="O110" s="391"/>
      <c r="P110" s="424"/>
      <c r="Q110" s="357"/>
      <c r="R110" s="297"/>
      <c r="S110" s="306"/>
      <c r="T110" s="61"/>
      <c r="U110" s="122"/>
      <c r="V110" s="306"/>
      <c r="W110" s="366"/>
      <c r="X110" s="437"/>
      <c r="Y110" s="432"/>
      <c r="Z110" s="306"/>
      <c r="AA110" s="366"/>
      <c r="AB110" s="297"/>
      <c r="AC110" s="2"/>
      <c r="AD110" s="61"/>
      <c r="AE110" s="271">
        <v>0.7284722222222223</v>
      </c>
      <c r="AF110" s="5"/>
      <c r="AG110" s="88"/>
      <c r="AH110" s="119"/>
      <c r="AI110" s="5"/>
      <c r="AJ110" s="178"/>
    </row>
    <row r="111" spans="1:36" ht="12">
      <c r="A111" s="143" t="s">
        <v>397</v>
      </c>
      <c r="B111" s="282" t="s">
        <v>214</v>
      </c>
      <c r="C111" s="283"/>
      <c r="D111" s="284"/>
      <c r="E111" s="284"/>
      <c r="F111" s="285"/>
      <c r="G111" s="185"/>
      <c r="H111" s="292"/>
      <c r="I111" s="286"/>
      <c r="J111" s="287"/>
      <c r="K111" s="288"/>
      <c r="L111" s="289"/>
      <c r="M111" s="290"/>
      <c r="N111" s="291"/>
      <c r="O111" s="293">
        <v>0.6951388888888889</v>
      </c>
      <c r="P111" s="289"/>
      <c r="Q111" s="343">
        <v>0.5993055555555555</v>
      </c>
      <c r="R111" s="119"/>
      <c r="S111" s="5"/>
      <c r="T111" s="88"/>
      <c r="U111" s="119"/>
      <c r="V111" s="5"/>
      <c r="W111" s="88"/>
      <c r="X111" s="434"/>
      <c r="Y111" s="429"/>
      <c r="Z111" s="5"/>
      <c r="AA111" s="88"/>
      <c r="AB111" s="119"/>
      <c r="AC111" s="5"/>
      <c r="AD111" s="88"/>
      <c r="AE111" s="119"/>
      <c r="AF111" s="5"/>
      <c r="AG111" s="88"/>
      <c r="AH111" s="119"/>
      <c r="AI111" s="5"/>
      <c r="AJ111" s="178"/>
    </row>
    <row r="112" spans="1:36" ht="12">
      <c r="A112" s="143" t="s">
        <v>501</v>
      </c>
      <c r="B112" s="282" t="s">
        <v>500</v>
      </c>
      <c r="C112" s="333"/>
      <c r="D112" s="334"/>
      <c r="E112" s="334"/>
      <c r="F112" s="335"/>
      <c r="G112" s="336"/>
      <c r="H112" s="292"/>
      <c r="I112" s="220"/>
      <c r="J112" s="301"/>
      <c r="K112" s="337"/>
      <c r="L112" s="338"/>
      <c r="M112" s="339"/>
      <c r="N112" s="300"/>
      <c r="O112" s="391"/>
      <c r="P112" s="338"/>
      <c r="Q112" s="357"/>
      <c r="R112" s="300"/>
      <c r="S112" s="338"/>
      <c r="T112" s="339"/>
      <c r="U112" s="392">
        <v>0.7951388888888888</v>
      </c>
      <c r="V112" s="302">
        <v>0.751388888888889</v>
      </c>
      <c r="W112" s="343">
        <v>0.71875</v>
      </c>
      <c r="X112" s="434"/>
      <c r="Y112" s="429"/>
      <c r="Z112" s="5"/>
      <c r="AA112" s="88"/>
      <c r="AB112" s="271">
        <v>0.6458333333333334</v>
      </c>
      <c r="AC112" s="210">
        <v>0.6749999999999999</v>
      </c>
      <c r="AD112" s="88"/>
      <c r="AE112" s="355">
        <v>0.6763888888888889</v>
      </c>
      <c r="AF112" s="631">
        <v>0.5868055555555556</v>
      </c>
      <c r="AG112" s="341">
        <v>0.5875</v>
      </c>
      <c r="AH112" s="119"/>
      <c r="AI112" s="5"/>
      <c r="AJ112" s="178"/>
    </row>
    <row r="113" spans="1:36" ht="12">
      <c r="A113" s="143" t="s">
        <v>235</v>
      </c>
      <c r="B113" s="282" t="s">
        <v>531</v>
      </c>
      <c r="C113" s="333"/>
      <c r="D113" s="334"/>
      <c r="E113" s="334"/>
      <c r="F113" s="335"/>
      <c r="G113" s="336"/>
      <c r="H113" s="292"/>
      <c r="I113" s="220"/>
      <c r="J113" s="301"/>
      <c r="K113" s="337"/>
      <c r="L113" s="338"/>
      <c r="M113" s="339"/>
      <c r="N113" s="300"/>
      <c r="O113" s="391"/>
      <c r="P113" s="338"/>
      <c r="Q113" s="357"/>
      <c r="R113" s="300"/>
      <c r="S113" s="338"/>
      <c r="T113" s="339"/>
      <c r="U113" s="423"/>
      <c r="V113" s="424"/>
      <c r="W113" s="357"/>
      <c r="X113" s="436">
        <v>0.5791666666666667</v>
      </c>
      <c r="Y113" s="429"/>
      <c r="Z113" s="5"/>
      <c r="AA113" s="88"/>
      <c r="AB113" s="271">
        <v>0.5680555555555555</v>
      </c>
      <c r="AC113" s="5"/>
      <c r="AD113" s="88"/>
      <c r="AE113" s="119"/>
      <c r="AF113" s="631">
        <v>0.5361111111111111</v>
      </c>
      <c r="AG113" s="88"/>
      <c r="AH113" s="638">
        <v>0.50625</v>
      </c>
      <c r="AI113" s="5"/>
      <c r="AJ113" s="178"/>
    </row>
    <row r="114" spans="1:36" ht="12">
      <c r="A114" s="143" t="s">
        <v>681</v>
      </c>
      <c r="B114" s="282" t="s">
        <v>679</v>
      </c>
      <c r="C114" s="333"/>
      <c r="D114" s="334"/>
      <c r="E114" s="334"/>
      <c r="F114" s="335"/>
      <c r="G114" s="336"/>
      <c r="H114" s="292"/>
      <c r="I114" s="220"/>
      <c r="J114" s="301"/>
      <c r="K114" s="337"/>
      <c r="L114" s="338"/>
      <c r="M114" s="339"/>
      <c r="N114" s="300"/>
      <c r="O114" s="391"/>
      <c r="P114" s="338"/>
      <c r="Q114" s="357"/>
      <c r="R114" s="300"/>
      <c r="S114" s="338"/>
      <c r="T114" s="339"/>
      <c r="U114" s="423"/>
      <c r="V114" s="424"/>
      <c r="W114" s="357"/>
      <c r="X114" s="571"/>
      <c r="Y114" s="572"/>
      <c r="Z114" s="338"/>
      <c r="AA114" s="339"/>
      <c r="AB114" s="423"/>
      <c r="AC114" s="302">
        <v>0.6777777777777777</v>
      </c>
      <c r="AD114" s="290"/>
      <c r="AE114" s="119"/>
      <c r="AF114" s="5"/>
      <c r="AG114" s="341">
        <v>0.7756944444444445</v>
      </c>
      <c r="AH114" s="119"/>
      <c r="AI114" s="5"/>
      <c r="AJ114" s="178"/>
    </row>
    <row r="115" spans="1:36" ht="12">
      <c r="A115" s="143" t="s">
        <v>305</v>
      </c>
      <c r="B115" s="282" t="s">
        <v>786</v>
      </c>
      <c r="C115" s="333"/>
      <c r="D115" s="334"/>
      <c r="E115" s="334"/>
      <c r="F115" s="335"/>
      <c r="G115" s="336"/>
      <c r="H115" s="292"/>
      <c r="I115" s="220"/>
      <c r="J115" s="301"/>
      <c r="K115" s="337"/>
      <c r="L115" s="338"/>
      <c r="M115" s="339"/>
      <c r="N115" s="300"/>
      <c r="O115" s="391"/>
      <c r="P115" s="338"/>
      <c r="Q115" s="357"/>
      <c r="R115" s="300"/>
      <c r="S115" s="338"/>
      <c r="T115" s="339"/>
      <c r="U115" s="423"/>
      <c r="V115" s="424"/>
      <c r="W115" s="357"/>
      <c r="X115" s="571"/>
      <c r="Y115" s="572"/>
      <c r="Z115" s="338"/>
      <c r="AA115" s="339"/>
      <c r="AB115" s="423"/>
      <c r="AC115" s="424"/>
      <c r="AD115" s="290"/>
      <c r="AE115" s="291"/>
      <c r="AF115" s="289"/>
      <c r="AG115" s="637">
        <v>0.775</v>
      </c>
      <c r="AH115" s="119"/>
      <c r="AI115" s="5"/>
      <c r="AJ115" s="178"/>
    </row>
    <row r="116" spans="1:36" ht="12">
      <c r="A116" s="143" t="s">
        <v>250</v>
      </c>
      <c r="B116" s="282" t="s">
        <v>249</v>
      </c>
      <c r="C116" s="333"/>
      <c r="D116" s="334"/>
      <c r="E116" s="334"/>
      <c r="F116" s="335"/>
      <c r="G116" s="336"/>
      <c r="H116" s="292"/>
      <c r="I116" s="220"/>
      <c r="J116" s="301"/>
      <c r="K116" s="337"/>
      <c r="L116" s="338"/>
      <c r="M116" s="339"/>
      <c r="N116" s="300"/>
      <c r="O116" s="391"/>
      <c r="P116" s="338"/>
      <c r="Q116" s="357"/>
      <c r="R116" s="300"/>
      <c r="S116" s="338"/>
      <c r="T116" s="339"/>
      <c r="U116" s="423"/>
      <c r="V116" s="424"/>
      <c r="W116" s="357"/>
      <c r="X116" s="571"/>
      <c r="Y116" s="572"/>
      <c r="Z116" s="338"/>
      <c r="AA116" s="339"/>
      <c r="AB116" s="423"/>
      <c r="AC116" s="424"/>
      <c r="AD116" s="290"/>
      <c r="AE116" s="291"/>
      <c r="AF116" s="629">
        <v>0.6291666666666667</v>
      </c>
      <c r="AG116" s="290"/>
      <c r="AH116" s="119"/>
      <c r="AI116" s="5"/>
      <c r="AJ116" s="178"/>
    </row>
    <row r="117" spans="1:36" ht="12">
      <c r="A117" s="143" t="s">
        <v>766</v>
      </c>
      <c r="B117" s="282" t="s">
        <v>765</v>
      </c>
      <c r="C117" s="333"/>
      <c r="D117" s="334"/>
      <c r="E117" s="334"/>
      <c r="F117" s="335"/>
      <c r="G117" s="336"/>
      <c r="H117" s="292"/>
      <c r="I117" s="220"/>
      <c r="J117" s="301"/>
      <c r="K117" s="337"/>
      <c r="L117" s="338"/>
      <c r="M117" s="339"/>
      <c r="N117" s="300"/>
      <c r="O117" s="391"/>
      <c r="P117" s="338"/>
      <c r="Q117" s="357"/>
      <c r="R117" s="300"/>
      <c r="S117" s="338"/>
      <c r="T117" s="339"/>
      <c r="U117" s="423"/>
      <c r="V117" s="424"/>
      <c r="W117" s="357"/>
      <c r="X117" s="571"/>
      <c r="Y117" s="572"/>
      <c r="Z117" s="338"/>
      <c r="AA117" s="339"/>
      <c r="AB117" s="423"/>
      <c r="AC117" s="424"/>
      <c r="AD117" s="290"/>
      <c r="AE117" s="291"/>
      <c r="AF117" s="629">
        <v>0.7097222222222223</v>
      </c>
      <c r="AG117" s="290"/>
      <c r="AH117" s="119"/>
      <c r="AI117" s="5"/>
      <c r="AJ117" s="178"/>
    </row>
    <row r="118" spans="1:36" ht="12">
      <c r="A118" s="143" t="s">
        <v>277</v>
      </c>
      <c r="B118" s="282" t="s">
        <v>304</v>
      </c>
      <c r="C118" s="333"/>
      <c r="D118" s="334"/>
      <c r="E118" s="334"/>
      <c r="F118" s="335"/>
      <c r="G118" s="336"/>
      <c r="H118" s="292"/>
      <c r="I118" s="220"/>
      <c r="J118" s="301"/>
      <c r="K118" s="337"/>
      <c r="L118" s="338"/>
      <c r="M118" s="339"/>
      <c r="N118" s="300"/>
      <c r="O118" s="391"/>
      <c r="P118" s="338"/>
      <c r="Q118" s="357"/>
      <c r="R118" s="300"/>
      <c r="S118" s="338"/>
      <c r="T118" s="339"/>
      <c r="U118" s="423"/>
      <c r="V118" s="424"/>
      <c r="W118" s="357"/>
      <c r="X118" s="571"/>
      <c r="Y118" s="572"/>
      <c r="Z118" s="338"/>
      <c r="AA118" s="339"/>
      <c r="AB118" s="423"/>
      <c r="AC118" s="424"/>
      <c r="AD118" s="290"/>
      <c r="AE118" s="291"/>
      <c r="AF118" s="629">
        <v>0.6430555555555556</v>
      </c>
      <c r="AG118" s="290"/>
      <c r="AH118" s="272">
        <v>0.6451388888888888</v>
      </c>
      <c r="AI118" s="5"/>
      <c r="AJ118" s="178"/>
    </row>
    <row r="119" spans="1:36" ht="12">
      <c r="A119" s="143" t="s">
        <v>777</v>
      </c>
      <c r="B119" s="282" t="s">
        <v>776</v>
      </c>
      <c r="C119" s="333"/>
      <c r="D119" s="334"/>
      <c r="E119" s="334"/>
      <c r="F119" s="335"/>
      <c r="G119" s="336"/>
      <c r="H119" s="292"/>
      <c r="I119" s="220"/>
      <c r="J119" s="301"/>
      <c r="K119" s="337"/>
      <c r="L119" s="338"/>
      <c r="M119" s="339"/>
      <c r="N119" s="300"/>
      <c r="O119" s="391"/>
      <c r="P119" s="338"/>
      <c r="Q119" s="357"/>
      <c r="R119" s="300"/>
      <c r="S119" s="338"/>
      <c r="T119" s="339"/>
      <c r="U119" s="423"/>
      <c r="V119" s="424"/>
      <c r="W119" s="357"/>
      <c r="X119" s="571"/>
      <c r="Y119" s="572"/>
      <c r="Z119" s="338"/>
      <c r="AA119" s="339"/>
      <c r="AB119" s="423"/>
      <c r="AC119" s="424"/>
      <c r="AD119" s="290"/>
      <c r="AE119" s="291"/>
      <c r="AF119" s="629">
        <v>0.44375000000000003</v>
      </c>
      <c r="AG119" s="290"/>
      <c r="AH119" s="638">
        <v>0.4375</v>
      </c>
      <c r="AI119" s="5"/>
      <c r="AJ119" s="178"/>
    </row>
    <row r="120" spans="1:36" ht="12">
      <c r="A120" s="143" t="s">
        <v>775</v>
      </c>
      <c r="B120" s="282" t="s">
        <v>416</v>
      </c>
      <c r="C120" s="333"/>
      <c r="D120" s="334"/>
      <c r="E120" s="334"/>
      <c r="F120" s="335"/>
      <c r="G120" s="336"/>
      <c r="H120" s="292"/>
      <c r="I120" s="220"/>
      <c r="J120" s="301"/>
      <c r="K120" s="337"/>
      <c r="L120" s="338"/>
      <c r="M120" s="339"/>
      <c r="N120" s="300"/>
      <c r="O120" s="391"/>
      <c r="P120" s="338"/>
      <c r="Q120" s="357"/>
      <c r="R120" s="300"/>
      <c r="S120" s="338"/>
      <c r="T120" s="339"/>
      <c r="U120" s="423"/>
      <c r="V120" s="424"/>
      <c r="W120" s="357"/>
      <c r="X120" s="571"/>
      <c r="Y120" s="572"/>
      <c r="Z120" s="338"/>
      <c r="AA120" s="339"/>
      <c r="AB120" s="423"/>
      <c r="AC120" s="424"/>
      <c r="AD120" s="290"/>
      <c r="AE120" s="291"/>
      <c r="AF120" s="629">
        <v>0.5125000000000001</v>
      </c>
      <c r="AG120" s="290"/>
      <c r="AH120" s="638">
        <v>0.5097222222222222</v>
      </c>
      <c r="AI120" s="5"/>
      <c r="AJ120" s="178"/>
    </row>
    <row r="121" spans="1:36" ht="12">
      <c r="A121" s="143" t="s">
        <v>774</v>
      </c>
      <c r="B121" s="282" t="s">
        <v>773</v>
      </c>
      <c r="C121" s="333"/>
      <c r="D121" s="334"/>
      <c r="E121" s="334"/>
      <c r="F121" s="335"/>
      <c r="G121" s="336"/>
      <c r="H121" s="292"/>
      <c r="I121" s="220"/>
      <c r="J121" s="301"/>
      <c r="K121" s="337"/>
      <c r="L121" s="338"/>
      <c r="M121" s="339"/>
      <c r="N121" s="300"/>
      <c r="O121" s="391"/>
      <c r="P121" s="338"/>
      <c r="Q121" s="357"/>
      <c r="R121" s="300"/>
      <c r="S121" s="338"/>
      <c r="T121" s="339"/>
      <c r="U121" s="423"/>
      <c r="V121" s="424"/>
      <c r="W121" s="357"/>
      <c r="X121" s="571"/>
      <c r="Y121" s="572"/>
      <c r="Z121" s="338"/>
      <c r="AA121" s="339"/>
      <c r="AB121" s="423"/>
      <c r="AC121" s="424"/>
      <c r="AD121" s="290"/>
      <c r="AE121" s="291"/>
      <c r="AF121" s="629">
        <v>0.5270833333333333</v>
      </c>
      <c r="AG121" s="290"/>
      <c r="AH121" s="119"/>
      <c r="AI121" s="5"/>
      <c r="AJ121" s="178"/>
    </row>
    <row r="122" spans="1:36" ht="12">
      <c r="A122" s="143" t="s">
        <v>772</v>
      </c>
      <c r="B122" s="282" t="s">
        <v>198</v>
      </c>
      <c r="C122" s="333"/>
      <c r="D122" s="334"/>
      <c r="E122" s="334"/>
      <c r="F122" s="335"/>
      <c r="G122" s="336"/>
      <c r="H122" s="292"/>
      <c r="I122" s="220"/>
      <c r="J122" s="301"/>
      <c r="K122" s="337"/>
      <c r="L122" s="338"/>
      <c r="M122" s="339"/>
      <c r="N122" s="300"/>
      <c r="O122" s="391"/>
      <c r="P122" s="338"/>
      <c r="Q122" s="357"/>
      <c r="R122" s="300"/>
      <c r="S122" s="338"/>
      <c r="T122" s="339"/>
      <c r="U122" s="423"/>
      <c r="V122" s="424"/>
      <c r="W122" s="357"/>
      <c r="X122" s="571"/>
      <c r="Y122" s="572"/>
      <c r="Z122" s="338"/>
      <c r="AA122" s="339"/>
      <c r="AB122" s="423"/>
      <c r="AC122" s="424"/>
      <c r="AD122" s="290"/>
      <c r="AE122" s="291"/>
      <c r="AF122" s="629">
        <v>0.5347222222222222</v>
      </c>
      <c r="AG122" s="290"/>
      <c r="AH122" s="638">
        <v>0.5243055555555556</v>
      </c>
      <c r="AI122" s="5"/>
      <c r="AJ122" s="178"/>
    </row>
    <row r="123" spans="1:36" ht="12">
      <c r="A123" s="143" t="s">
        <v>305</v>
      </c>
      <c r="B123" s="282" t="s">
        <v>454</v>
      </c>
      <c r="C123" s="333"/>
      <c r="D123" s="334"/>
      <c r="E123" s="334"/>
      <c r="F123" s="335"/>
      <c r="G123" s="336"/>
      <c r="H123" s="292"/>
      <c r="I123" s="220"/>
      <c r="J123" s="301"/>
      <c r="K123" s="337"/>
      <c r="L123" s="338"/>
      <c r="M123" s="339"/>
      <c r="N123" s="300"/>
      <c r="O123" s="391"/>
      <c r="P123" s="338"/>
      <c r="Q123" s="357"/>
      <c r="R123" s="300"/>
      <c r="S123" s="338"/>
      <c r="T123" s="339"/>
      <c r="U123" s="423"/>
      <c r="V123" s="424"/>
      <c r="W123" s="357"/>
      <c r="X123" s="571"/>
      <c r="Y123" s="572"/>
      <c r="Z123" s="338"/>
      <c r="AA123" s="339"/>
      <c r="AB123" s="423"/>
      <c r="AC123" s="424"/>
      <c r="AD123" s="290"/>
      <c r="AE123" s="291"/>
      <c r="AF123" s="629">
        <v>0.5548611111111111</v>
      </c>
      <c r="AG123" s="290"/>
      <c r="AH123" s="638">
        <v>0.5118055555555555</v>
      </c>
      <c r="AI123" s="5"/>
      <c r="AJ123" s="178"/>
    </row>
    <row r="124" spans="1:36" ht="12">
      <c r="A124" s="143" t="s">
        <v>768</v>
      </c>
      <c r="B124" s="282" t="s">
        <v>767</v>
      </c>
      <c r="C124" s="333"/>
      <c r="D124" s="334"/>
      <c r="E124" s="334"/>
      <c r="F124" s="335"/>
      <c r="G124" s="336"/>
      <c r="H124" s="292"/>
      <c r="I124" s="220"/>
      <c r="J124" s="301"/>
      <c r="K124" s="337"/>
      <c r="L124" s="338"/>
      <c r="M124" s="339"/>
      <c r="N124" s="300"/>
      <c r="O124" s="391"/>
      <c r="P124" s="338"/>
      <c r="Q124" s="357"/>
      <c r="R124" s="300"/>
      <c r="S124" s="338"/>
      <c r="T124" s="339"/>
      <c r="U124" s="423"/>
      <c r="V124" s="424"/>
      <c r="W124" s="357"/>
      <c r="X124" s="571"/>
      <c r="Y124" s="572"/>
      <c r="Z124" s="338"/>
      <c r="AA124" s="339"/>
      <c r="AB124" s="423"/>
      <c r="AC124" s="424"/>
      <c r="AD124" s="290"/>
      <c r="AE124" s="291"/>
      <c r="AF124" s="629">
        <v>0.775</v>
      </c>
      <c r="AG124" s="290"/>
      <c r="AH124" s="119"/>
      <c r="AI124" s="5"/>
      <c r="AJ124" s="178"/>
    </row>
    <row r="125" spans="1:36" ht="12">
      <c r="A125" s="143" t="s">
        <v>733</v>
      </c>
      <c r="B125" s="282" t="s">
        <v>779</v>
      </c>
      <c r="C125" s="333"/>
      <c r="D125" s="334"/>
      <c r="E125" s="334"/>
      <c r="F125" s="335"/>
      <c r="G125" s="336"/>
      <c r="H125" s="292"/>
      <c r="I125" s="220"/>
      <c r="J125" s="301"/>
      <c r="K125" s="337"/>
      <c r="L125" s="338"/>
      <c r="M125" s="339"/>
      <c r="N125" s="300"/>
      <c r="O125" s="391"/>
      <c r="P125" s="338"/>
      <c r="Q125" s="357"/>
      <c r="R125" s="300"/>
      <c r="S125" s="338"/>
      <c r="T125" s="339"/>
      <c r="U125" s="423"/>
      <c r="V125" s="424"/>
      <c r="W125" s="357"/>
      <c r="X125" s="571"/>
      <c r="Y125" s="572"/>
      <c r="Z125" s="338"/>
      <c r="AA125" s="339"/>
      <c r="AB125" s="423"/>
      <c r="AC125" s="424"/>
      <c r="AD125" s="290"/>
      <c r="AE125" s="291"/>
      <c r="AF125" s="629">
        <v>0.85</v>
      </c>
      <c r="AG125" s="290"/>
      <c r="AH125" s="119"/>
      <c r="AI125" s="5"/>
      <c r="AJ125" s="178"/>
    </row>
    <row r="126" spans="1:36" ht="12">
      <c r="A126" s="143" t="s">
        <v>235</v>
      </c>
      <c r="B126" s="282" t="s">
        <v>780</v>
      </c>
      <c r="C126" s="333"/>
      <c r="D126" s="334"/>
      <c r="E126" s="334"/>
      <c r="F126" s="335"/>
      <c r="G126" s="336"/>
      <c r="H126" s="292"/>
      <c r="I126" s="220"/>
      <c r="J126" s="301"/>
      <c r="K126" s="337"/>
      <c r="L126" s="338"/>
      <c r="M126" s="339"/>
      <c r="N126" s="300"/>
      <c r="O126" s="391"/>
      <c r="P126" s="338"/>
      <c r="Q126" s="357"/>
      <c r="R126" s="300"/>
      <c r="S126" s="338"/>
      <c r="T126" s="339"/>
      <c r="U126" s="423"/>
      <c r="V126" s="424"/>
      <c r="W126" s="357"/>
      <c r="X126" s="571"/>
      <c r="Y126" s="572"/>
      <c r="Z126" s="338"/>
      <c r="AA126" s="339"/>
      <c r="AB126" s="423"/>
      <c r="AC126" s="424"/>
      <c r="AD126" s="290"/>
      <c r="AE126" s="291"/>
      <c r="AF126" s="629">
        <v>0.7069444444444444</v>
      </c>
      <c r="AG126" s="290"/>
      <c r="AH126" s="119"/>
      <c r="AI126" s="5"/>
      <c r="AJ126" s="178"/>
    </row>
    <row r="127" spans="1:36" ht="12">
      <c r="A127" s="143" t="s">
        <v>781</v>
      </c>
      <c r="B127" s="282" t="s">
        <v>195</v>
      </c>
      <c r="C127" s="333"/>
      <c r="D127" s="334"/>
      <c r="E127" s="334"/>
      <c r="F127" s="335"/>
      <c r="G127" s="336"/>
      <c r="H127" s="292"/>
      <c r="I127" s="220"/>
      <c r="J127" s="301"/>
      <c r="K127" s="337"/>
      <c r="L127" s="338"/>
      <c r="M127" s="339"/>
      <c r="N127" s="300"/>
      <c r="O127" s="391"/>
      <c r="P127" s="338"/>
      <c r="Q127" s="357"/>
      <c r="R127" s="300"/>
      <c r="S127" s="338"/>
      <c r="T127" s="339"/>
      <c r="U127" s="423"/>
      <c r="V127" s="424"/>
      <c r="W127" s="357"/>
      <c r="X127" s="571"/>
      <c r="Y127" s="572"/>
      <c r="Z127" s="338"/>
      <c r="AA127" s="339"/>
      <c r="AB127" s="423"/>
      <c r="AC127" s="424"/>
      <c r="AD127" s="290"/>
      <c r="AE127" s="291"/>
      <c r="AF127" s="629">
        <v>0.5013888888888889</v>
      </c>
      <c r="AG127" s="290"/>
      <c r="AH127" s="119"/>
      <c r="AI127" s="5"/>
      <c r="AJ127" s="178"/>
    </row>
    <row r="128" spans="1:36" ht="12">
      <c r="A128" s="143" t="s">
        <v>766</v>
      </c>
      <c r="B128" s="282" t="s">
        <v>782</v>
      </c>
      <c r="C128" s="333"/>
      <c r="D128" s="334"/>
      <c r="E128" s="334"/>
      <c r="F128" s="335"/>
      <c r="G128" s="336"/>
      <c r="H128" s="292"/>
      <c r="I128" s="220"/>
      <c r="J128" s="301"/>
      <c r="K128" s="337"/>
      <c r="L128" s="338"/>
      <c r="M128" s="339"/>
      <c r="N128" s="300"/>
      <c r="O128" s="391"/>
      <c r="P128" s="338"/>
      <c r="Q128" s="357"/>
      <c r="R128" s="300"/>
      <c r="S128" s="338"/>
      <c r="T128" s="339"/>
      <c r="U128" s="423"/>
      <c r="V128" s="424"/>
      <c r="W128" s="357"/>
      <c r="X128" s="571"/>
      <c r="Y128" s="572"/>
      <c r="Z128" s="338"/>
      <c r="AA128" s="339"/>
      <c r="AB128" s="423"/>
      <c r="AC128" s="424"/>
      <c r="AD128" s="290"/>
      <c r="AE128" s="291"/>
      <c r="AF128" s="629">
        <v>0.6138888888888888</v>
      </c>
      <c r="AG128" s="290"/>
      <c r="AH128" s="119"/>
      <c r="AI128" s="5"/>
      <c r="AJ128" s="178"/>
    </row>
    <row r="129" spans="1:36" ht="12">
      <c r="A129" s="143" t="s">
        <v>783</v>
      </c>
      <c r="B129" s="282" t="s">
        <v>310</v>
      </c>
      <c r="C129" s="333"/>
      <c r="D129" s="334"/>
      <c r="E129" s="334"/>
      <c r="F129" s="335"/>
      <c r="G129" s="336"/>
      <c r="H129" s="292"/>
      <c r="I129" s="220"/>
      <c r="J129" s="301"/>
      <c r="K129" s="337"/>
      <c r="L129" s="338"/>
      <c r="M129" s="339"/>
      <c r="N129" s="300"/>
      <c r="O129" s="391"/>
      <c r="P129" s="338"/>
      <c r="Q129" s="357"/>
      <c r="R129" s="300"/>
      <c r="S129" s="338"/>
      <c r="T129" s="339"/>
      <c r="U129" s="423"/>
      <c r="V129" s="424"/>
      <c r="W129" s="357"/>
      <c r="X129" s="571"/>
      <c r="Y129" s="572"/>
      <c r="Z129" s="338"/>
      <c r="AA129" s="339"/>
      <c r="AB129" s="423"/>
      <c r="AC129" s="424"/>
      <c r="AD129" s="290"/>
      <c r="AE129" s="291"/>
      <c r="AF129" s="629">
        <v>0.7034722222222222</v>
      </c>
      <c r="AG129" s="290"/>
      <c r="AH129" s="119"/>
      <c r="AI129" s="5"/>
      <c r="AJ129" s="178"/>
    </row>
    <row r="130" spans="1:36" ht="12">
      <c r="A130" s="143" t="s">
        <v>770</v>
      </c>
      <c r="B130" s="282" t="s">
        <v>769</v>
      </c>
      <c r="C130" s="333"/>
      <c r="D130" s="334"/>
      <c r="E130" s="334"/>
      <c r="F130" s="335"/>
      <c r="G130" s="336"/>
      <c r="H130" s="292"/>
      <c r="I130" s="220"/>
      <c r="J130" s="301"/>
      <c r="K130" s="337"/>
      <c r="L130" s="338"/>
      <c r="M130" s="339"/>
      <c r="N130" s="300"/>
      <c r="O130" s="391"/>
      <c r="P130" s="338"/>
      <c r="Q130" s="357"/>
      <c r="R130" s="300"/>
      <c r="S130" s="338"/>
      <c r="T130" s="339"/>
      <c r="U130" s="423"/>
      <c r="V130" s="424"/>
      <c r="W130" s="357"/>
      <c r="X130" s="571"/>
      <c r="Y130" s="572"/>
      <c r="Z130" s="338"/>
      <c r="AA130" s="339"/>
      <c r="AB130" s="423"/>
      <c r="AC130" s="424"/>
      <c r="AD130" s="290"/>
      <c r="AE130" s="291"/>
      <c r="AF130" s="629">
        <v>0.7069444444444444</v>
      </c>
      <c r="AG130" s="290"/>
      <c r="AH130" s="119"/>
      <c r="AI130" s="5"/>
      <c r="AJ130" s="178"/>
    </row>
    <row r="131" spans="1:36" ht="12">
      <c r="A131" s="143" t="s">
        <v>191</v>
      </c>
      <c r="B131" s="282" t="s">
        <v>245</v>
      </c>
      <c r="C131" s="333"/>
      <c r="D131" s="334"/>
      <c r="E131" s="334"/>
      <c r="F131" s="335"/>
      <c r="G131" s="336"/>
      <c r="H131" s="292"/>
      <c r="I131" s="220"/>
      <c r="J131" s="301"/>
      <c r="K131" s="337"/>
      <c r="L131" s="338"/>
      <c r="M131" s="339"/>
      <c r="N131" s="300"/>
      <c r="O131" s="391"/>
      <c r="P131" s="338"/>
      <c r="Q131" s="357"/>
      <c r="R131" s="300"/>
      <c r="S131" s="338"/>
      <c r="T131" s="339"/>
      <c r="U131" s="423"/>
      <c r="V131" s="424"/>
      <c r="W131" s="357"/>
      <c r="X131" s="571"/>
      <c r="Y131" s="572"/>
      <c r="Z131" s="338"/>
      <c r="AA131" s="339"/>
      <c r="AB131" s="423"/>
      <c r="AC131" s="424"/>
      <c r="AD131" s="290"/>
      <c r="AE131" s="291"/>
      <c r="AF131" s="630">
        <v>0.4173611111111111</v>
      </c>
      <c r="AG131" s="290"/>
      <c r="AH131" s="119"/>
      <c r="AI131" s="5"/>
      <c r="AJ131" s="178"/>
    </row>
    <row r="132" spans="1:36" ht="12">
      <c r="A132" s="143" t="s">
        <v>771</v>
      </c>
      <c r="B132" s="282" t="s">
        <v>308</v>
      </c>
      <c r="C132" s="333"/>
      <c r="D132" s="334"/>
      <c r="E132" s="334"/>
      <c r="F132" s="335"/>
      <c r="G132" s="336"/>
      <c r="H132" s="292"/>
      <c r="I132" s="220"/>
      <c r="J132" s="301"/>
      <c r="K132" s="337"/>
      <c r="L132" s="338"/>
      <c r="M132" s="339"/>
      <c r="N132" s="300"/>
      <c r="O132" s="391"/>
      <c r="P132" s="338"/>
      <c r="Q132" s="357"/>
      <c r="R132" s="300"/>
      <c r="S132" s="338"/>
      <c r="T132" s="339"/>
      <c r="U132" s="423"/>
      <c r="V132" s="424"/>
      <c r="W132" s="357"/>
      <c r="X132" s="571"/>
      <c r="Y132" s="572"/>
      <c r="Z132" s="338"/>
      <c r="AA132" s="339"/>
      <c r="AB132" s="423"/>
      <c r="AC132" s="424"/>
      <c r="AD132" s="290"/>
      <c r="AE132" s="291"/>
      <c r="AF132" s="629">
        <v>0.6131944444444445</v>
      </c>
      <c r="AG132" s="290"/>
      <c r="AH132" s="119"/>
      <c r="AI132" s="5"/>
      <c r="AJ132" s="178"/>
    </row>
    <row r="133" spans="1:36" ht="12">
      <c r="A133" s="143" t="s">
        <v>772</v>
      </c>
      <c r="B133" s="282" t="s">
        <v>778</v>
      </c>
      <c r="C133" s="333"/>
      <c r="D133" s="334"/>
      <c r="E133" s="334"/>
      <c r="F133" s="335"/>
      <c r="G133" s="336"/>
      <c r="H133" s="292"/>
      <c r="I133" s="220"/>
      <c r="J133" s="301"/>
      <c r="K133" s="337"/>
      <c r="L133" s="338"/>
      <c r="M133" s="339"/>
      <c r="N133" s="300"/>
      <c r="O133" s="391"/>
      <c r="P133" s="338"/>
      <c r="Q133" s="357"/>
      <c r="R133" s="300"/>
      <c r="S133" s="338"/>
      <c r="T133" s="339"/>
      <c r="U133" s="423"/>
      <c r="V133" s="424"/>
      <c r="W133" s="357"/>
      <c r="X133" s="571"/>
      <c r="Y133" s="572"/>
      <c r="Z133" s="338"/>
      <c r="AA133" s="339"/>
      <c r="AB133" s="423"/>
      <c r="AC133" s="424"/>
      <c r="AD133" s="290"/>
      <c r="AE133" s="291"/>
      <c r="AF133" s="629">
        <v>0.7062499999999999</v>
      </c>
      <c r="AG133" s="290"/>
      <c r="AH133" s="119"/>
      <c r="AI133" s="5"/>
      <c r="AJ133" s="178"/>
    </row>
    <row r="134" spans="1:36" ht="12">
      <c r="A134" s="143" t="s">
        <v>233</v>
      </c>
      <c r="B134" s="282" t="s">
        <v>880</v>
      </c>
      <c r="C134" s="333"/>
      <c r="D134" s="334"/>
      <c r="E134" s="334"/>
      <c r="F134" s="335"/>
      <c r="G134" s="336"/>
      <c r="H134" s="292"/>
      <c r="I134" s="220"/>
      <c r="J134" s="301"/>
      <c r="K134" s="337"/>
      <c r="L134" s="338"/>
      <c r="M134" s="339"/>
      <c r="N134" s="300"/>
      <c r="O134" s="391"/>
      <c r="P134" s="338"/>
      <c r="Q134" s="357"/>
      <c r="R134" s="300"/>
      <c r="S134" s="338"/>
      <c r="T134" s="339"/>
      <c r="U134" s="423"/>
      <c r="V134" s="424"/>
      <c r="W134" s="357"/>
      <c r="X134" s="571"/>
      <c r="Y134" s="572"/>
      <c r="Z134" s="338"/>
      <c r="AA134" s="339"/>
      <c r="AB134" s="423"/>
      <c r="AC134" s="424"/>
      <c r="AD134" s="290"/>
      <c r="AE134" s="291"/>
      <c r="AF134" s="424"/>
      <c r="AG134" s="290"/>
      <c r="AH134" s="638">
        <v>0.7673611111111112</v>
      </c>
      <c r="AI134" s="5"/>
      <c r="AJ134" s="178"/>
    </row>
    <row r="135" spans="1:36" ht="12.75" thickBot="1">
      <c r="A135" s="127" t="s">
        <v>277</v>
      </c>
      <c r="B135" s="144" t="s">
        <v>276</v>
      </c>
      <c r="C135" s="187"/>
      <c r="D135" s="188"/>
      <c r="E135" s="188"/>
      <c r="F135" s="189"/>
      <c r="G135" s="156"/>
      <c r="H135" s="181">
        <v>0.751388888888889</v>
      </c>
      <c r="I135" s="239"/>
      <c r="J135" s="182">
        <v>0.6909722222222222</v>
      </c>
      <c r="K135" s="240">
        <v>0.6680555555555556</v>
      </c>
      <c r="L135" s="232"/>
      <c r="M135" s="200"/>
      <c r="N135" s="199"/>
      <c r="O135" s="281"/>
      <c r="P135" s="232"/>
      <c r="Q135" s="200"/>
      <c r="R135" s="199"/>
      <c r="S135" s="232"/>
      <c r="T135" s="200"/>
      <c r="U135" s="199"/>
      <c r="V135" s="232"/>
      <c r="W135" s="200"/>
      <c r="X135" s="438"/>
      <c r="Y135" s="433"/>
      <c r="Z135" s="232"/>
      <c r="AA135" s="200"/>
      <c r="AB135" s="199"/>
      <c r="AC135" s="232"/>
      <c r="AD135" s="200"/>
      <c r="AE135" s="199"/>
      <c r="AF135" s="232"/>
      <c r="AG135" s="200"/>
      <c r="AH135" s="291"/>
      <c r="AI135" s="289"/>
      <c r="AJ135" s="287"/>
    </row>
    <row r="136" spans="1:36" ht="12">
      <c r="A136" s="412" t="s">
        <v>511</v>
      </c>
      <c r="C136" s="632">
        <v>0.6416666666666667</v>
      </c>
      <c r="D136" s="633">
        <v>0.5944444444444444</v>
      </c>
      <c r="E136" s="633">
        <v>0.6590277777777778</v>
      </c>
      <c r="F136" s="634">
        <v>0.6270833333333333</v>
      </c>
      <c r="G136" s="632">
        <v>0.5555555555555556</v>
      </c>
      <c r="H136" s="633">
        <v>0.638888888888889</v>
      </c>
      <c r="I136" s="625"/>
      <c r="J136" s="634">
        <v>0.5986111111111111</v>
      </c>
      <c r="K136" s="632">
        <v>0.5666666666666667</v>
      </c>
      <c r="L136" s="633">
        <v>0.6124999999999999</v>
      </c>
      <c r="M136" s="626"/>
      <c r="N136" s="632">
        <v>0.5576388888888889</v>
      </c>
      <c r="O136" s="633">
        <v>0.5854166666666667</v>
      </c>
      <c r="P136" s="633">
        <v>0.5888888888888889</v>
      </c>
      <c r="Q136" s="634">
        <v>0.5993055555555555</v>
      </c>
      <c r="R136" s="632">
        <v>0.6027777777777777</v>
      </c>
      <c r="S136" s="633">
        <v>0.5493055555555556</v>
      </c>
      <c r="T136" s="634">
        <v>0.5472222222222222</v>
      </c>
      <c r="U136" s="632">
        <v>0.5472222222222222</v>
      </c>
      <c r="V136" s="633">
        <v>0.5430555555555555</v>
      </c>
      <c r="W136" s="633">
        <v>0.5743055555555555</v>
      </c>
      <c r="X136" s="634">
        <v>0.5923611111111111</v>
      </c>
      <c r="Y136" s="632">
        <v>0.5638888888888889</v>
      </c>
      <c r="Z136" s="633">
        <v>0.5368055555555555</v>
      </c>
      <c r="AA136" s="634">
        <v>0.5861111111111111</v>
      </c>
      <c r="AB136" s="632">
        <v>0.5645833333333333</v>
      </c>
      <c r="AC136" s="633">
        <v>0.5715277777777777</v>
      </c>
      <c r="AD136" s="626"/>
      <c r="AE136" s="632">
        <v>0.5791666666666667</v>
      </c>
      <c r="AF136" s="633">
        <v>0.5770833333333333</v>
      </c>
      <c r="AG136" s="633">
        <v>0.6013888888888889</v>
      </c>
      <c r="AH136" s="640">
        <v>0.5583333333333333</v>
      </c>
      <c r="AI136" s="259"/>
      <c r="AJ136" s="260"/>
    </row>
    <row r="137" spans="1:36" ht="13.5" thickBot="1">
      <c r="A137" s="412" t="s">
        <v>512</v>
      </c>
      <c r="C137" s="706">
        <v>0.6305555555555555</v>
      </c>
      <c r="D137" s="707"/>
      <c r="E137" s="707"/>
      <c r="F137" s="708"/>
      <c r="G137" s="706">
        <v>0.5972222222222222</v>
      </c>
      <c r="H137" s="707"/>
      <c r="I137" s="707"/>
      <c r="J137" s="708"/>
      <c r="K137" s="706">
        <v>0.5895833333333333</v>
      </c>
      <c r="L137" s="707"/>
      <c r="M137" s="708"/>
      <c r="N137" s="706">
        <v>0.5826388888888888</v>
      </c>
      <c r="O137" s="707"/>
      <c r="P137" s="707"/>
      <c r="Q137" s="708"/>
      <c r="R137" s="706">
        <v>0.5659722222222222</v>
      </c>
      <c r="S137" s="707"/>
      <c r="T137" s="708"/>
      <c r="U137" s="706">
        <v>0.5638888888888889</v>
      </c>
      <c r="V137" s="707"/>
      <c r="W137" s="707"/>
      <c r="X137" s="708"/>
      <c r="Y137" s="706">
        <v>0.5618055555555556</v>
      </c>
      <c r="Z137" s="707"/>
      <c r="AA137" s="708"/>
      <c r="AB137" s="706">
        <v>0.5680555555555555</v>
      </c>
      <c r="AC137" s="707"/>
      <c r="AD137" s="708"/>
      <c r="AE137" s="706">
        <v>0.5854166666666667</v>
      </c>
      <c r="AF137" s="717"/>
      <c r="AG137" s="717"/>
      <c r="AH137" s="718"/>
      <c r="AI137" s="719"/>
      <c r="AJ137" s="720"/>
    </row>
    <row r="138" spans="3:22" ht="12">
      <c r="C138" s="408"/>
      <c r="D138" s="408"/>
      <c r="E138" s="408"/>
      <c r="F138" s="408"/>
      <c r="G138" s="408"/>
      <c r="H138" s="408"/>
      <c r="J138" s="408"/>
      <c r="K138" s="408"/>
      <c r="L138" s="408"/>
      <c r="N138" s="408"/>
      <c r="O138" s="408"/>
      <c r="P138" s="408"/>
      <c r="Q138" s="408"/>
      <c r="R138" s="408"/>
      <c r="S138" s="408"/>
      <c r="T138" s="408"/>
      <c r="U138" s="408"/>
      <c r="V138" s="408"/>
    </row>
    <row r="139" spans="3:22" ht="12">
      <c r="C139" s="408"/>
      <c r="D139" s="408"/>
      <c r="E139" s="408"/>
      <c r="F139" s="408"/>
      <c r="G139" s="408"/>
      <c r="H139" s="408"/>
      <c r="J139" s="408"/>
      <c r="K139" s="408"/>
      <c r="L139" s="408"/>
      <c r="N139" s="408"/>
      <c r="O139" s="408"/>
      <c r="P139" s="408"/>
      <c r="Q139" s="408"/>
      <c r="R139" s="408"/>
      <c r="S139" s="408"/>
      <c r="T139" s="408"/>
      <c r="U139" s="408"/>
      <c r="V139" s="408"/>
    </row>
    <row r="140" spans="3:22" ht="12">
      <c r="C140" s="408"/>
      <c r="D140" s="408"/>
      <c r="E140" s="408"/>
      <c r="F140" s="408"/>
      <c r="G140" s="408"/>
      <c r="H140" s="408"/>
      <c r="J140" s="408"/>
      <c r="K140" s="408"/>
      <c r="L140" s="408"/>
      <c r="N140" s="408"/>
      <c r="O140" s="408"/>
      <c r="P140" s="408"/>
      <c r="Q140" s="408"/>
      <c r="R140" s="408"/>
      <c r="S140" s="408"/>
      <c r="T140" s="408"/>
      <c r="U140" s="408"/>
      <c r="V140" s="408"/>
    </row>
    <row r="141" spans="3:22" ht="12">
      <c r="C141" s="408"/>
      <c r="D141" s="408"/>
      <c r="E141" s="408"/>
      <c r="F141" s="408"/>
      <c r="G141" s="408"/>
      <c r="H141" s="408"/>
      <c r="J141" s="408"/>
      <c r="K141" s="408"/>
      <c r="L141" s="408"/>
      <c r="N141" s="408"/>
      <c r="O141" s="408"/>
      <c r="P141" s="408"/>
      <c r="Q141" s="408"/>
      <c r="R141" s="408"/>
      <c r="S141" s="408"/>
      <c r="T141" s="408"/>
      <c r="U141" s="408"/>
      <c r="V141" s="408"/>
    </row>
    <row r="142" spans="3:22" ht="12.75" thickBot="1">
      <c r="C142" s="408"/>
      <c r="D142" s="408"/>
      <c r="E142" s="408"/>
      <c r="F142" s="408"/>
      <c r="G142" s="408"/>
      <c r="H142" s="408"/>
      <c r="J142" s="408"/>
      <c r="K142" s="408"/>
      <c r="L142" s="408"/>
      <c r="N142" s="408"/>
      <c r="O142" s="408"/>
      <c r="P142" s="408"/>
      <c r="Q142" s="408"/>
      <c r="R142" s="408"/>
      <c r="S142" s="408"/>
      <c r="T142" s="408"/>
      <c r="U142" s="408"/>
      <c r="V142" s="408"/>
    </row>
    <row r="143" spans="2:5" ht="12">
      <c r="B143" s="709" t="s">
        <v>242</v>
      </c>
      <c r="C143" s="710"/>
      <c r="D143" s="710"/>
      <c r="E143" s="711"/>
    </row>
    <row r="144" spans="2:5" ht="12">
      <c r="B144" s="712"/>
      <c r="C144" s="693"/>
      <c r="D144" s="693"/>
      <c r="E144" s="713"/>
    </row>
    <row r="145" spans="2:5" ht="13.5" thickBot="1">
      <c r="B145" s="345" t="s">
        <v>175</v>
      </c>
      <c r="C145" s="346" t="s">
        <v>174</v>
      </c>
      <c r="D145" s="346" t="s">
        <v>243</v>
      </c>
      <c r="E145" s="347" t="s">
        <v>244</v>
      </c>
    </row>
    <row r="146" spans="1:5" ht="12">
      <c r="A146">
        <v>1</v>
      </c>
      <c r="B146" s="298" t="s">
        <v>245</v>
      </c>
      <c r="C146" s="348" t="s">
        <v>191</v>
      </c>
      <c r="D146" s="349" t="s">
        <v>323</v>
      </c>
      <c r="E146" s="350">
        <v>0.37986111111111115</v>
      </c>
    </row>
    <row r="147" spans="1:5" ht="12">
      <c r="A147">
        <v>2</v>
      </c>
      <c r="B147" s="122" t="s">
        <v>197</v>
      </c>
      <c r="C147" s="2" t="s">
        <v>196</v>
      </c>
      <c r="D147" s="5">
        <v>2014</v>
      </c>
      <c r="E147" s="130">
        <v>0.3888888888888889</v>
      </c>
    </row>
    <row r="148" spans="1:5" ht="12">
      <c r="A148">
        <v>3</v>
      </c>
      <c r="B148" s="126" t="s">
        <v>394</v>
      </c>
      <c r="C148" s="116" t="s">
        <v>235</v>
      </c>
      <c r="D148" s="5">
        <v>2016</v>
      </c>
      <c r="E148" s="130">
        <v>0.4277777777777778</v>
      </c>
    </row>
    <row r="149" spans="1:5" ht="12">
      <c r="A149">
        <v>4</v>
      </c>
      <c r="B149" s="126" t="s">
        <v>286</v>
      </c>
      <c r="C149" s="116" t="s">
        <v>284</v>
      </c>
      <c r="D149" s="5">
        <v>2014</v>
      </c>
      <c r="E149" s="130">
        <v>0.4277777777777778</v>
      </c>
    </row>
    <row r="150" spans="1:5" ht="12">
      <c r="A150">
        <v>5</v>
      </c>
      <c r="B150" s="126" t="s">
        <v>246</v>
      </c>
      <c r="C150" s="116" t="s">
        <v>203</v>
      </c>
      <c r="D150" s="5">
        <v>2015</v>
      </c>
      <c r="E150" s="130">
        <v>0.4284722222222222</v>
      </c>
    </row>
    <row r="151" spans="1:5" ht="12">
      <c r="A151">
        <v>6</v>
      </c>
      <c r="B151" s="126" t="s">
        <v>231</v>
      </c>
      <c r="C151" s="116" t="s">
        <v>191</v>
      </c>
      <c r="D151" s="5">
        <v>2017</v>
      </c>
      <c r="E151" s="241">
        <v>0.4284722222222222</v>
      </c>
    </row>
    <row r="152" spans="1:5" ht="12">
      <c r="A152">
        <v>7</v>
      </c>
      <c r="B152" s="126" t="s">
        <v>881</v>
      </c>
      <c r="C152" s="116" t="s">
        <v>305</v>
      </c>
      <c r="D152" s="5">
        <v>2019</v>
      </c>
      <c r="E152" s="241">
        <v>0.4375</v>
      </c>
    </row>
    <row r="153" spans="1:5" ht="12">
      <c r="A153">
        <v>8</v>
      </c>
      <c r="B153" s="126" t="s">
        <v>294</v>
      </c>
      <c r="C153" s="116" t="s">
        <v>541</v>
      </c>
      <c r="D153" s="5">
        <v>2016</v>
      </c>
      <c r="E153" s="130">
        <v>0.4388888888888889</v>
      </c>
    </row>
    <row r="154" spans="1:5" ht="12">
      <c r="A154">
        <v>9</v>
      </c>
      <c r="B154" s="123" t="s">
        <v>209</v>
      </c>
      <c r="C154" s="115" t="s">
        <v>210</v>
      </c>
      <c r="D154" s="5">
        <v>2012</v>
      </c>
      <c r="E154" s="129">
        <v>0.4611111111111111</v>
      </c>
    </row>
    <row r="155" spans="1:5" ht="12">
      <c r="A155">
        <v>10</v>
      </c>
      <c r="B155" s="123" t="s">
        <v>294</v>
      </c>
      <c r="C155" s="115" t="s">
        <v>234</v>
      </c>
      <c r="D155" s="5">
        <v>2016</v>
      </c>
      <c r="E155" s="129">
        <v>0.46249999999999997</v>
      </c>
    </row>
    <row r="156" spans="2:6" ht="12">
      <c r="B156" s="372"/>
      <c r="C156" s="372"/>
      <c r="D156" s="303"/>
      <c r="E156" s="478"/>
      <c r="F156" s="124"/>
    </row>
    <row r="157" spans="2:5" ht="12">
      <c r="B157" s="372"/>
      <c r="C157" s="372"/>
      <c r="D157" s="303"/>
      <c r="E157" s="478"/>
    </row>
    <row r="161" ht="12.75" thickBot="1"/>
    <row r="162" spans="2:5" ht="12">
      <c r="B162" s="700" t="s">
        <v>248</v>
      </c>
      <c r="C162" s="701"/>
      <c r="D162" s="701"/>
      <c r="E162" s="702"/>
    </row>
    <row r="163" spans="2:5" ht="12">
      <c r="B163" s="703"/>
      <c r="C163" s="704"/>
      <c r="D163" s="704"/>
      <c r="E163" s="705"/>
    </row>
    <row r="164" spans="2:5" ht="13.5" thickBot="1">
      <c r="B164" s="345" t="s">
        <v>175</v>
      </c>
      <c r="C164" s="346" t="s">
        <v>174</v>
      </c>
      <c r="D164" s="346" t="s">
        <v>243</v>
      </c>
      <c r="E164" s="347" t="s">
        <v>244</v>
      </c>
    </row>
    <row r="165" spans="1:5" ht="12">
      <c r="A165">
        <v>1</v>
      </c>
      <c r="B165" s="298" t="s">
        <v>251</v>
      </c>
      <c r="C165" s="348" t="s">
        <v>252</v>
      </c>
      <c r="D165" s="348">
        <v>2018</v>
      </c>
      <c r="E165" s="350">
        <v>0.48333333333333334</v>
      </c>
    </row>
    <row r="166" spans="1:5" ht="12">
      <c r="A166">
        <v>2</v>
      </c>
      <c r="B166" s="123" t="s">
        <v>549</v>
      </c>
      <c r="C166" s="115" t="s">
        <v>550</v>
      </c>
      <c r="D166" s="115">
        <v>2018</v>
      </c>
      <c r="E166" s="129">
        <v>0.4847222222222222</v>
      </c>
    </row>
    <row r="167" spans="1:5" ht="12">
      <c r="A167">
        <v>3</v>
      </c>
      <c r="B167" s="573" t="s">
        <v>249</v>
      </c>
      <c r="C167" s="574" t="s">
        <v>250</v>
      </c>
      <c r="D167" s="574" t="s">
        <v>215</v>
      </c>
      <c r="E167" s="575">
        <v>0.5083333333333333</v>
      </c>
    </row>
    <row r="168" spans="1:5" ht="12">
      <c r="A168">
        <v>4</v>
      </c>
      <c r="B168" s="123" t="s">
        <v>551</v>
      </c>
      <c r="C168" s="115" t="s">
        <v>203</v>
      </c>
      <c r="D168" s="115">
        <v>2018</v>
      </c>
      <c r="E168" s="129">
        <v>0.5222222222222223</v>
      </c>
    </row>
    <row r="169" spans="1:5" ht="12">
      <c r="A169">
        <v>5</v>
      </c>
      <c r="B169" s="122" t="s">
        <v>287</v>
      </c>
      <c r="C169" s="2" t="s">
        <v>203</v>
      </c>
      <c r="D169" s="115">
        <v>2015</v>
      </c>
      <c r="E169" s="131">
        <v>0.5263888888888889</v>
      </c>
    </row>
    <row r="170" spans="1:5" ht="12">
      <c r="A170">
        <v>6</v>
      </c>
      <c r="B170" s="123" t="s">
        <v>202</v>
      </c>
      <c r="C170" s="115" t="s">
        <v>460</v>
      </c>
      <c r="D170" s="115">
        <v>2014</v>
      </c>
      <c r="E170" s="129">
        <v>0.5388888888888889</v>
      </c>
    </row>
    <row r="171" spans="1:5" ht="12">
      <c r="A171">
        <v>7</v>
      </c>
      <c r="B171" s="123" t="s">
        <v>206</v>
      </c>
      <c r="C171" s="115" t="s">
        <v>785</v>
      </c>
      <c r="D171" s="115">
        <v>2018</v>
      </c>
      <c r="E171" s="129">
        <v>0.5708333333333333</v>
      </c>
    </row>
    <row r="172" spans="1:5" ht="12">
      <c r="A172">
        <v>8</v>
      </c>
      <c r="B172" s="123" t="s">
        <v>680</v>
      </c>
      <c r="C172" s="115" t="s">
        <v>203</v>
      </c>
      <c r="D172" s="115">
        <v>2017</v>
      </c>
      <c r="E172" s="129">
        <v>0.5756944444444444</v>
      </c>
    </row>
    <row r="173" spans="1:5" ht="12">
      <c r="A173">
        <v>9</v>
      </c>
      <c r="B173" s="126" t="s">
        <v>403</v>
      </c>
      <c r="C173" s="116" t="s">
        <v>404</v>
      </c>
      <c r="D173" s="115">
        <v>2014</v>
      </c>
      <c r="E173" s="131">
        <v>0.5770833333333333</v>
      </c>
    </row>
    <row r="174" spans="1:5" ht="12.75" thickBot="1">
      <c r="A174">
        <v>10</v>
      </c>
      <c r="B174" s="127" t="s">
        <v>230</v>
      </c>
      <c r="C174" s="128" t="s">
        <v>228</v>
      </c>
      <c r="D174" s="239">
        <v>2016</v>
      </c>
      <c r="E174" s="157">
        <v>0.5868055555555556</v>
      </c>
    </row>
    <row r="176" spans="2:5" ht="12">
      <c r="B176" s="372"/>
      <c r="C176" s="372"/>
      <c r="D176" s="153"/>
      <c r="E176" s="479"/>
    </row>
    <row r="177" ht="12">
      <c r="A177" s="124"/>
    </row>
  </sheetData>
  <sheetProtection/>
  <mergeCells count="23">
    <mergeCell ref="AE137:AG137"/>
    <mergeCell ref="Y137:AA137"/>
    <mergeCell ref="U137:X137"/>
    <mergeCell ref="R137:T137"/>
    <mergeCell ref="N137:Q137"/>
    <mergeCell ref="AH3:AJ3"/>
    <mergeCell ref="AH137:AJ137"/>
    <mergeCell ref="AE3:AG3"/>
    <mergeCell ref="AB137:AD137"/>
    <mergeCell ref="Y3:AA3"/>
    <mergeCell ref="A1:C1"/>
    <mergeCell ref="C3:F3"/>
    <mergeCell ref="G137:J137"/>
    <mergeCell ref="N3:Q3"/>
    <mergeCell ref="AB3:AD3"/>
    <mergeCell ref="B162:E163"/>
    <mergeCell ref="K3:M3"/>
    <mergeCell ref="U3:X3"/>
    <mergeCell ref="R3:T3"/>
    <mergeCell ref="G3:J3"/>
    <mergeCell ref="K137:M137"/>
    <mergeCell ref="B143:E144"/>
    <mergeCell ref="C137:F137"/>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B2:K46"/>
  <sheetViews>
    <sheetView zoomScalePageLayoutView="0" workbookViewId="0" topLeftCell="A1">
      <selection activeCell="D48" sqref="D48"/>
    </sheetView>
  </sheetViews>
  <sheetFormatPr defaultColWidth="11.421875" defaultRowHeight="12.75"/>
  <cols>
    <col min="2" max="2" width="8.57421875" style="0" bestFit="1" customWidth="1"/>
    <col min="3" max="3" width="10.00390625" style="0" bestFit="1" customWidth="1"/>
    <col min="4" max="4" width="14.8515625" style="0" bestFit="1" customWidth="1"/>
    <col min="5" max="5" width="4.140625" style="0" bestFit="1" customWidth="1"/>
    <col min="6" max="6" width="3.8515625" style="0" bestFit="1" customWidth="1"/>
    <col min="7" max="7" width="4.421875" style="0" bestFit="1" customWidth="1"/>
    <col min="10" max="10" width="9.28125" style="0" customWidth="1"/>
    <col min="11" max="11" width="14.8515625" style="0" bestFit="1" customWidth="1"/>
  </cols>
  <sheetData>
    <row r="1" ht="12.75" thickBot="1"/>
    <row r="2" spans="2:11" ht="12.75">
      <c r="B2" s="721" t="s">
        <v>864</v>
      </c>
      <c r="C2" s="722"/>
      <c r="D2" s="722"/>
      <c r="E2" s="722"/>
      <c r="F2" s="722"/>
      <c r="G2" s="723"/>
      <c r="I2" s="714" t="s">
        <v>720</v>
      </c>
      <c r="J2" s="715"/>
      <c r="K2" s="730"/>
    </row>
    <row r="3" spans="2:11" ht="12.75">
      <c r="B3" s="724"/>
      <c r="C3" s="725"/>
      <c r="D3" s="725"/>
      <c r="E3" s="725"/>
      <c r="F3" s="725"/>
      <c r="G3" s="726"/>
      <c r="I3" s="398" t="s">
        <v>721</v>
      </c>
      <c r="J3" s="9" t="s">
        <v>722</v>
      </c>
      <c r="K3" s="399" t="s">
        <v>723</v>
      </c>
    </row>
    <row r="4" spans="2:11" ht="12.75" thickBot="1">
      <c r="B4" s="727"/>
      <c r="C4" s="728"/>
      <c r="D4" s="728"/>
      <c r="E4" s="728"/>
      <c r="F4" s="728"/>
      <c r="G4" s="729"/>
      <c r="I4" s="119">
        <v>275</v>
      </c>
      <c r="J4" s="5">
        <v>150</v>
      </c>
      <c r="K4" s="605">
        <v>0.75</v>
      </c>
    </row>
    <row r="5" spans="2:11" ht="12">
      <c r="B5" s="12" t="s">
        <v>175</v>
      </c>
      <c r="C5" s="12" t="s">
        <v>174</v>
      </c>
      <c r="D5" s="12" t="s">
        <v>243</v>
      </c>
      <c r="E5" s="12" t="s">
        <v>158</v>
      </c>
      <c r="F5" s="12" t="s">
        <v>159</v>
      </c>
      <c r="G5" s="12" t="s">
        <v>878</v>
      </c>
      <c r="I5" s="119">
        <v>285</v>
      </c>
      <c r="J5" s="5">
        <v>200</v>
      </c>
      <c r="K5" s="605">
        <v>0.8</v>
      </c>
    </row>
    <row r="6" spans="2:11" ht="12">
      <c r="B6" s="12" t="s">
        <v>507</v>
      </c>
      <c r="C6" s="12" t="s">
        <v>508</v>
      </c>
      <c r="D6" s="379">
        <v>43228</v>
      </c>
      <c r="E6">
        <v>254</v>
      </c>
      <c r="F6">
        <v>145</v>
      </c>
      <c r="G6">
        <v>399</v>
      </c>
      <c r="I6" s="119">
        <v>290</v>
      </c>
      <c r="J6" s="5">
        <v>220</v>
      </c>
      <c r="K6" s="605">
        <v>0.85</v>
      </c>
    </row>
    <row r="7" spans="2:11" ht="12.75" thickBot="1">
      <c r="B7" t="s">
        <v>394</v>
      </c>
      <c r="C7" s="12" t="s">
        <v>235</v>
      </c>
      <c r="D7" s="379">
        <v>43228</v>
      </c>
      <c r="E7">
        <v>273</v>
      </c>
      <c r="F7">
        <v>200</v>
      </c>
      <c r="G7">
        <v>473</v>
      </c>
      <c r="I7" s="199">
        <v>295</v>
      </c>
      <c r="J7" s="232">
        <v>240</v>
      </c>
      <c r="K7" s="606">
        <v>0.9</v>
      </c>
    </row>
    <row r="8" spans="4:7" ht="12">
      <c r="D8" s="379">
        <v>43270</v>
      </c>
      <c r="E8">
        <v>267</v>
      </c>
      <c r="F8">
        <v>121</v>
      </c>
      <c r="G8">
        <f>SUM(E8:F8)</f>
        <v>388</v>
      </c>
    </row>
    <row r="9" spans="4:10" ht="12">
      <c r="D9" s="379">
        <v>43616</v>
      </c>
      <c r="E9">
        <v>266</v>
      </c>
      <c r="F9">
        <v>172</v>
      </c>
      <c r="G9">
        <f>SUM(E9:F9)</f>
        <v>438</v>
      </c>
      <c r="I9" s="379">
        <v>43228</v>
      </c>
      <c r="J9" s="12" t="s">
        <v>717</v>
      </c>
    </row>
    <row r="10" spans="2:10" ht="12">
      <c r="B10" t="s">
        <v>409</v>
      </c>
      <c r="C10" s="12" t="s">
        <v>235</v>
      </c>
      <c r="D10" s="379">
        <v>43228</v>
      </c>
      <c r="E10">
        <v>272</v>
      </c>
      <c r="F10">
        <v>129</v>
      </c>
      <c r="G10">
        <v>401</v>
      </c>
      <c r="I10" s="379">
        <v>43238</v>
      </c>
      <c r="J10" s="12" t="s">
        <v>718</v>
      </c>
    </row>
    <row r="11" spans="4:10" ht="12">
      <c r="D11" s="379">
        <v>43270</v>
      </c>
      <c r="E11">
        <v>206</v>
      </c>
      <c r="F11">
        <v>100</v>
      </c>
      <c r="G11">
        <f>SUM(E11:F11)</f>
        <v>306</v>
      </c>
      <c r="I11" s="379">
        <v>43251</v>
      </c>
      <c r="J11" t="s">
        <v>863</v>
      </c>
    </row>
    <row r="12" spans="2:7" ht="12">
      <c r="B12" t="s">
        <v>408</v>
      </c>
      <c r="C12" s="12" t="s">
        <v>545</v>
      </c>
      <c r="D12" s="379">
        <v>43228</v>
      </c>
      <c r="E12">
        <v>254</v>
      </c>
      <c r="F12">
        <v>170</v>
      </c>
      <c r="G12">
        <v>424</v>
      </c>
    </row>
    <row r="13" spans="2:7" ht="12">
      <c r="B13" t="s">
        <v>676</v>
      </c>
      <c r="C13" s="12" t="s">
        <v>675</v>
      </c>
      <c r="D13" s="379">
        <v>43228</v>
      </c>
      <c r="E13">
        <v>263</v>
      </c>
      <c r="F13">
        <v>170</v>
      </c>
      <c r="G13">
        <v>433</v>
      </c>
    </row>
    <row r="14" spans="2:7" ht="12">
      <c r="B14" s="12" t="s">
        <v>877</v>
      </c>
      <c r="C14" s="12" t="s">
        <v>865</v>
      </c>
      <c r="D14" s="379">
        <v>43228</v>
      </c>
      <c r="E14">
        <v>270</v>
      </c>
      <c r="F14">
        <v>164</v>
      </c>
      <c r="G14">
        <v>434</v>
      </c>
    </row>
    <row r="15" spans="4:7" ht="12">
      <c r="D15" s="379">
        <v>43335</v>
      </c>
      <c r="E15">
        <v>253</v>
      </c>
      <c r="F15">
        <v>193</v>
      </c>
      <c r="G15">
        <v>446</v>
      </c>
    </row>
    <row r="16" spans="4:7" ht="12">
      <c r="D16" s="379">
        <v>43270</v>
      </c>
      <c r="E16">
        <v>242</v>
      </c>
      <c r="F16">
        <v>109</v>
      </c>
      <c r="G16">
        <f>SUM(E16:F16)</f>
        <v>351</v>
      </c>
    </row>
    <row r="17" spans="4:7" ht="12">
      <c r="D17" s="379">
        <v>43592</v>
      </c>
      <c r="E17">
        <v>268</v>
      </c>
      <c r="F17">
        <v>193</v>
      </c>
      <c r="G17">
        <f>SUM(E17:F17)</f>
        <v>461</v>
      </c>
    </row>
    <row r="18" spans="2:7" ht="12">
      <c r="B18" t="s">
        <v>306</v>
      </c>
      <c r="C18" s="12" t="s">
        <v>587</v>
      </c>
      <c r="D18" s="379">
        <v>43228</v>
      </c>
      <c r="E18">
        <v>262</v>
      </c>
      <c r="F18">
        <v>196</v>
      </c>
      <c r="G18">
        <v>458</v>
      </c>
    </row>
    <row r="19" spans="4:7" ht="12">
      <c r="D19" s="379">
        <v>43335</v>
      </c>
      <c r="E19">
        <v>280</v>
      </c>
      <c r="F19">
        <v>200</v>
      </c>
      <c r="G19">
        <v>480</v>
      </c>
    </row>
    <row r="20" spans="4:7" ht="12">
      <c r="D20" s="379">
        <v>43270</v>
      </c>
      <c r="E20">
        <v>247</v>
      </c>
      <c r="F20">
        <v>139</v>
      </c>
      <c r="G20">
        <f>SUM(E20:F20)</f>
        <v>386</v>
      </c>
    </row>
    <row r="21" spans="2:7" ht="12">
      <c r="B21" t="s">
        <v>310</v>
      </c>
      <c r="C21" s="12" t="s">
        <v>866</v>
      </c>
      <c r="D21" s="379">
        <v>43228</v>
      </c>
      <c r="E21">
        <v>265</v>
      </c>
      <c r="F21">
        <v>177</v>
      </c>
      <c r="G21">
        <v>442</v>
      </c>
    </row>
    <row r="22" spans="4:7" ht="12">
      <c r="D22" s="379">
        <v>43335</v>
      </c>
      <c r="E22">
        <v>276</v>
      </c>
      <c r="F22">
        <v>170</v>
      </c>
      <c r="G22">
        <f>SUM(E22:F22)</f>
        <v>446</v>
      </c>
    </row>
    <row r="23" spans="4:7" ht="12">
      <c r="D23" s="379">
        <v>43267</v>
      </c>
      <c r="E23">
        <v>256</v>
      </c>
      <c r="F23">
        <v>115</v>
      </c>
      <c r="G23">
        <f>SUM(E23:F23)</f>
        <v>371</v>
      </c>
    </row>
    <row r="24" spans="2:7" ht="12">
      <c r="B24" t="s">
        <v>230</v>
      </c>
      <c r="C24" s="12" t="s">
        <v>228</v>
      </c>
      <c r="D24" s="379">
        <v>43228</v>
      </c>
      <c r="E24">
        <v>267</v>
      </c>
      <c r="F24">
        <v>167</v>
      </c>
      <c r="G24">
        <v>434</v>
      </c>
    </row>
    <row r="25" spans="4:7" ht="12">
      <c r="D25" s="379">
        <v>43335</v>
      </c>
      <c r="E25">
        <v>278</v>
      </c>
      <c r="F25">
        <v>161</v>
      </c>
      <c r="G25">
        <f>SUM(E25:F25)</f>
        <v>439</v>
      </c>
    </row>
    <row r="26" spans="4:7" ht="12">
      <c r="D26" s="379">
        <v>43592</v>
      </c>
      <c r="E26">
        <v>276</v>
      </c>
      <c r="F26">
        <v>179</v>
      </c>
      <c r="G26">
        <f>SUM(E26:F26)</f>
        <v>455</v>
      </c>
    </row>
    <row r="27" spans="2:5" ht="12">
      <c r="B27" t="s">
        <v>713</v>
      </c>
      <c r="C27" s="12" t="s">
        <v>867</v>
      </c>
      <c r="D27" s="379">
        <v>43228</v>
      </c>
      <c r="E27">
        <v>505</v>
      </c>
    </row>
    <row r="28" spans="4:7" ht="12">
      <c r="D28" s="379">
        <v>43270</v>
      </c>
      <c r="E28">
        <v>120</v>
      </c>
      <c r="F28">
        <v>30</v>
      </c>
      <c r="G28">
        <f>SUM(E28:F28)</f>
        <v>150</v>
      </c>
    </row>
    <row r="29" spans="4:7" ht="12">
      <c r="D29" s="379">
        <v>43592</v>
      </c>
      <c r="E29">
        <v>253</v>
      </c>
      <c r="F29">
        <v>139</v>
      </c>
      <c r="G29">
        <v>392</v>
      </c>
    </row>
    <row r="30" spans="2:7" ht="12">
      <c r="B30" s="12" t="s">
        <v>466</v>
      </c>
      <c r="C30" s="12" t="s">
        <v>199</v>
      </c>
      <c r="D30" s="379">
        <v>43238</v>
      </c>
      <c r="E30">
        <v>256</v>
      </c>
      <c r="F30">
        <v>143</v>
      </c>
      <c r="G30">
        <f>SUM(E30:F30)</f>
        <v>399</v>
      </c>
    </row>
    <row r="31" spans="2:7" ht="12">
      <c r="B31" s="12" t="s">
        <v>719</v>
      </c>
      <c r="C31" s="12" t="s">
        <v>584</v>
      </c>
      <c r="D31" s="379">
        <v>43238</v>
      </c>
      <c r="E31">
        <v>264</v>
      </c>
      <c r="F31">
        <v>103</v>
      </c>
      <c r="G31">
        <v>367</v>
      </c>
    </row>
    <row r="32" spans="2:6" ht="12">
      <c r="B32" s="12"/>
      <c r="C32" s="12"/>
      <c r="D32" s="379">
        <v>43270</v>
      </c>
      <c r="E32">
        <v>160</v>
      </c>
      <c r="F32">
        <v>80</v>
      </c>
    </row>
    <row r="33" spans="2:8" ht="12">
      <c r="B33" s="12" t="s">
        <v>670</v>
      </c>
      <c r="C33" s="12" t="s">
        <v>584</v>
      </c>
      <c r="D33" s="379">
        <v>43238</v>
      </c>
      <c r="E33">
        <v>264</v>
      </c>
      <c r="F33">
        <v>180</v>
      </c>
      <c r="G33">
        <f aca="true" t="shared" si="0" ref="G33:G46">SUM(E33:F33)</f>
        <v>444</v>
      </c>
      <c r="H33" s="46"/>
    </row>
    <row r="34" spans="2:7" ht="12">
      <c r="B34" s="12"/>
      <c r="C34" s="12"/>
      <c r="D34" s="379">
        <v>43335</v>
      </c>
      <c r="E34">
        <v>258</v>
      </c>
      <c r="F34">
        <v>181</v>
      </c>
      <c r="G34">
        <f t="shared" si="0"/>
        <v>439</v>
      </c>
    </row>
    <row r="35" spans="2:7" ht="12">
      <c r="B35" s="12"/>
      <c r="C35" s="12"/>
      <c r="D35" s="379">
        <v>43270</v>
      </c>
      <c r="E35">
        <v>243</v>
      </c>
      <c r="F35">
        <v>114</v>
      </c>
      <c r="G35">
        <f t="shared" si="0"/>
        <v>357</v>
      </c>
    </row>
    <row r="36" spans="2:7" ht="12">
      <c r="B36" s="12"/>
      <c r="C36" s="12"/>
      <c r="D36" s="379">
        <v>43592</v>
      </c>
      <c r="E36">
        <v>280</v>
      </c>
      <c r="F36">
        <v>177</v>
      </c>
      <c r="G36">
        <f t="shared" si="0"/>
        <v>457</v>
      </c>
    </row>
    <row r="37" spans="2:7" ht="12">
      <c r="B37" s="12" t="s">
        <v>876</v>
      </c>
      <c r="C37" s="12" t="s">
        <v>868</v>
      </c>
      <c r="D37" s="379">
        <v>43238</v>
      </c>
      <c r="E37">
        <v>250</v>
      </c>
      <c r="F37">
        <v>74</v>
      </c>
      <c r="G37">
        <f t="shared" si="0"/>
        <v>324</v>
      </c>
    </row>
    <row r="38" spans="2:7" ht="12">
      <c r="B38" s="12"/>
      <c r="C38" s="12"/>
      <c r="D38" s="379">
        <v>43616</v>
      </c>
      <c r="E38">
        <v>271</v>
      </c>
      <c r="F38">
        <v>171</v>
      </c>
      <c r="G38">
        <f t="shared" si="0"/>
        <v>442</v>
      </c>
    </row>
    <row r="39" spans="2:7" ht="12">
      <c r="B39" s="12" t="s">
        <v>208</v>
      </c>
      <c r="C39" s="12" t="s">
        <v>218</v>
      </c>
      <c r="D39" s="379">
        <v>43270</v>
      </c>
      <c r="E39">
        <v>220</v>
      </c>
      <c r="F39">
        <v>10</v>
      </c>
      <c r="G39">
        <f t="shared" si="0"/>
        <v>230</v>
      </c>
    </row>
    <row r="40" spans="2:7" ht="12">
      <c r="B40" s="12" t="s">
        <v>875</v>
      </c>
      <c r="C40" s="12" t="s">
        <v>733</v>
      </c>
      <c r="D40" s="379">
        <v>42540</v>
      </c>
      <c r="E40">
        <v>174</v>
      </c>
      <c r="F40" s="46">
        <v>25</v>
      </c>
      <c r="G40" s="46">
        <f t="shared" si="0"/>
        <v>199</v>
      </c>
    </row>
    <row r="41" spans="2:7" ht="12">
      <c r="B41" s="12" t="s">
        <v>874</v>
      </c>
      <c r="C41" s="12" t="s">
        <v>869</v>
      </c>
      <c r="D41" s="379">
        <v>43616</v>
      </c>
      <c r="E41">
        <v>267</v>
      </c>
      <c r="F41" s="46">
        <v>137</v>
      </c>
      <c r="G41" s="46">
        <f t="shared" si="0"/>
        <v>404</v>
      </c>
    </row>
    <row r="42" spans="2:7" ht="12">
      <c r="B42" s="12" t="s">
        <v>873</v>
      </c>
      <c r="C42" s="12" t="s">
        <v>191</v>
      </c>
      <c r="D42" s="379">
        <v>43592</v>
      </c>
      <c r="E42">
        <v>228</v>
      </c>
      <c r="F42" s="46">
        <v>137</v>
      </c>
      <c r="G42" s="46">
        <f t="shared" si="0"/>
        <v>365</v>
      </c>
    </row>
    <row r="43" spans="2:7" ht="12">
      <c r="B43" s="12" t="s">
        <v>872</v>
      </c>
      <c r="C43" s="12" t="s">
        <v>870</v>
      </c>
      <c r="D43" s="379">
        <v>43592</v>
      </c>
      <c r="E43">
        <v>377</v>
      </c>
      <c r="F43" s="46">
        <v>39</v>
      </c>
      <c r="G43" s="46">
        <f t="shared" si="0"/>
        <v>416</v>
      </c>
    </row>
    <row r="44" spans="2:7" ht="12">
      <c r="B44" s="12" t="s">
        <v>871</v>
      </c>
      <c r="C44" s="12" t="s">
        <v>525</v>
      </c>
      <c r="D44" s="379">
        <v>43592</v>
      </c>
      <c r="E44">
        <v>353</v>
      </c>
      <c r="F44" s="46">
        <v>40</v>
      </c>
      <c r="G44" s="46">
        <f t="shared" si="0"/>
        <v>393</v>
      </c>
    </row>
    <row r="45" spans="2:7" ht="12">
      <c r="B45" s="12" t="s">
        <v>466</v>
      </c>
      <c r="C45" s="12" t="s">
        <v>305</v>
      </c>
      <c r="D45" s="379">
        <v>43592</v>
      </c>
      <c r="E45">
        <v>376</v>
      </c>
      <c r="F45" s="46">
        <v>6</v>
      </c>
      <c r="G45" s="46">
        <f t="shared" si="0"/>
        <v>382</v>
      </c>
    </row>
    <row r="46" spans="2:7" ht="12">
      <c r="B46" s="12" t="s">
        <v>416</v>
      </c>
      <c r="C46" s="12" t="s">
        <v>879</v>
      </c>
      <c r="D46" s="379">
        <v>43592</v>
      </c>
      <c r="E46">
        <v>372</v>
      </c>
      <c r="F46" s="46">
        <v>51</v>
      </c>
      <c r="G46" s="46">
        <f t="shared" si="0"/>
        <v>423</v>
      </c>
    </row>
  </sheetData>
  <sheetProtection/>
  <mergeCells count="2">
    <mergeCell ref="B2:G4"/>
    <mergeCell ref="I2:K2"/>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B2:S242"/>
  <sheetViews>
    <sheetView zoomScale="70" zoomScaleNormal="70" zoomScalePageLayoutView="0" workbookViewId="0" topLeftCell="A104">
      <selection activeCell="P179" sqref="P179"/>
    </sheetView>
  </sheetViews>
  <sheetFormatPr defaultColWidth="11.421875" defaultRowHeight="12.75"/>
  <cols>
    <col min="2" max="2" width="13.57421875" style="0" bestFit="1" customWidth="1"/>
    <col min="3" max="3" width="17.8515625" style="0" bestFit="1" customWidth="1"/>
    <col min="13" max="15" width="11.421875" style="46" customWidth="1"/>
    <col min="18" max="18" width="13.8515625" style="0" bestFit="1" customWidth="1"/>
  </cols>
  <sheetData>
    <row r="1" ht="12.75"/>
    <row r="2" ht="13.5" thickBot="1">
      <c r="P2" s="12" t="s">
        <v>494</v>
      </c>
    </row>
    <row r="3" spans="4:19" ht="13.5" thickBot="1">
      <c r="D3" s="731">
        <v>41898</v>
      </c>
      <c r="E3" s="732"/>
      <c r="F3" s="733"/>
      <c r="G3" s="731">
        <v>41919</v>
      </c>
      <c r="H3" s="732"/>
      <c r="I3" s="733"/>
      <c r="J3" s="731">
        <v>42178</v>
      </c>
      <c r="K3" s="734"/>
      <c r="L3" s="735"/>
      <c r="M3" s="736">
        <v>42269</v>
      </c>
      <c r="N3" s="736"/>
      <c r="O3" s="737"/>
      <c r="Q3" s="12" t="s">
        <v>158</v>
      </c>
      <c r="R3" s="12" t="s">
        <v>159</v>
      </c>
      <c r="S3" s="12" t="s">
        <v>160</v>
      </c>
    </row>
    <row r="4" spans="2:19" ht="12.75">
      <c r="B4" s="9" t="s">
        <v>175</v>
      </c>
      <c r="C4" s="397" t="s">
        <v>174</v>
      </c>
      <c r="D4" s="398" t="s">
        <v>158</v>
      </c>
      <c r="E4" s="9" t="s">
        <v>159</v>
      </c>
      <c r="F4" s="399" t="s">
        <v>160</v>
      </c>
      <c r="G4" s="400" t="s">
        <v>158</v>
      </c>
      <c r="H4" s="376" t="s">
        <v>159</v>
      </c>
      <c r="I4" s="401" t="s">
        <v>160</v>
      </c>
      <c r="J4" s="400" t="s">
        <v>158</v>
      </c>
      <c r="K4" s="376" t="s">
        <v>159</v>
      </c>
      <c r="L4" s="401" t="s">
        <v>160</v>
      </c>
      <c r="M4" s="413" t="s">
        <v>158</v>
      </c>
      <c r="N4" s="414" t="s">
        <v>159</v>
      </c>
      <c r="O4" s="415" t="s">
        <v>160</v>
      </c>
      <c r="P4" s="12" t="s">
        <v>493</v>
      </c>
      <c r="Q4">
        <v>150</v>
      </c>
      <c r="S4">
        <v>150</v>
      </c>
    </row>
    <row r="5" spans="2:19" ht="12.75">
      <c r="B5" s="5" t="s">
        <v>202</v>
      </c>
      <c r="C5" s="88" t="s">
        <v>460</v>
      </c>
      <c r="D5" s="119">
        <v>138</v>
      </c>
      <c r="E5" s="5">
        <v>165</v>
      </c>
      <c r="F5" s="178">
        <v>303</v>
      </c>
      <c r="G5" s="122">
        <v>87</v>
      </c>
      <c r="H5" s="2">
        <v>111</v>
      </c>
      <c r="I5" s="416">
        <v>195</v>
      </c>
      <c r="J5" s="119"/>
      <c r="K5" s="5"/>
      <c r="L5" s="178"/>
      <c r="M5" s="417">
        <v>144</v>
      </c>
      <c r="N5" s="418">
        <v>145</v>
      </c>
      <c r="O5" s="419">
        <f>SUM(M5:N5)</f>
        <v>289</v>
      </c>
      <c r="P5" s="12" t="s">
        <v>495</v>
      </c>
      <c r="S5">
        <v>325</v>
      </c>
    </row>
    <row r="6" spans="2:19" ht="12.75">
      <c r="B6" s="5" t="s">
        <v>470</v>
      </c>
      <c r="C6" s="88" t="s">
        <v>402</v>
      </c>
      <c r="D6" s="119">
        <v>130</v>
      </c>
      <c r="E6" s="5">
        <v>73</v>
      </c>
      <c r="F6" s="178">
        <v>203</v>
      </c>
      <c r="G6" s="122">
        <v>90</v>
      </c>
      <c r="H6" s="2">
        <v>77</v>
      </c>
      <c r="I6" s="416">
        <v>167</v>
      </c>
      <c r="J6" s="119"/>
      <c r="K6" s="5"/>
      <c r="L6" s="178"/>
      <c r="M6" s="55"/>
      <c r="N6" s="2"/>
      <c r="O6" s="191"/>
      <c r="P6" s="12" t="s">
        <v>496</v>
      </c>
      <c r="S6">
        <v>350</v>
      </c>
    </row>
    <row r="7" spans="2:19" ht="12.75">
      <c r="B7" s="5" t="s">
        <v>463</v>
      </c>
      <c r="C7" s="88" t="s">
        <v>404</v>
      </c>
      <c r="D7" s="119">
        <v>154</v>
      </c>
      <c r="E7" s="5">
        <v>104</v>
      </c>
      <c r="F7" s="178">
        <v>258</v>
      </c>
      <c r="G7" s="122">
        <v>148</v>
      </c>
      <c r="H7" s="2">
        <v>88</v>
      </c>
      <c r="I7" s="416">
        <v>236</v>
      </c>
      <c r="J7" s="119"/>
      <c r="K7" s="5"/>
      <c r="L7" s="178"/>
      <c r="M7" s="55"/>
      <c r="N7" s="2"/>
      <c r="O7" s="191"/>
      <c r="P7" s="12" t="s">
        <v>497</v>
      </c>
      <c r="S7">
        <v>375</v>
      </c>
    </row>
    <row r="8" spans="2:19" ht="12">
      <c r="B8" s="5" t="s">
        <v>407</v>
      </c>
      <c r="C8" s="88" t="s">
        <v>295</v>
      </c>
      <c r="D8" s="119">
        <v>104</v>
      </c>
      <c r="E8" s="5">
        <v>103</v>
      </c>
      <c r="F8" s="178">
        <v>207</v>
      </c>
      <c r="G8" s="119" t="s">
        <v>471</v>
      </c>
      <c r="H8" s="5" t="s">
        <v>471</v>
      </c>
      <c r="I8" s="178" t="s">
        <v>471</v>
      </c>
      <c r="J8" s="119"/>
      <c r="K8" s="5"/>
      <c r="L8" s="178"/>
      <c r="M8" s="55"/>
      <c r="N8" s="2"/>
      <c r="O8" s="191"/>
      <c r="P8" s="12" t="s">
        <v>498</v>
      </c>
      <c r="S8">
        <v>380</v>
      </c>
    </row>
    <row r="9" spans="2:15" ht="12">
      <c r="B9" s="5" t="s">
        <v>394</v>
      </c>
      <c r="C9" s="88" t="s">
        <v>235</v>
      </c>
      <c r="D9" s="119">
        <v>102</v>
      </c>
      <c r="E9" s="5">
        <v>88</v>
      </c>
      <c r="F9" s="178">
        <v>190</v>
      </c>
      <c r="G9" s="122">
        <v>132</v>
      </c>
      <c r="H9" s="2">
        <v>60</v>
      </c>
      <c r="I9" s="419">
        <v>192</v>
      </c>
      <c r="J9" s="119"/>
      <c r="K9" s="5"/>
      <c r="L9" s="178"/>
      <c r="M9" s="417">
        <v>149</v>
      </c>
      <c r="N9" s="404">
        <v>104</v>
      </c>
      <c r="O9" s="405">
        <f>SUM(M9:N9)</f>
        <v>253</v>
      </c>
    </row>
    <row r="10" spans="2:15" ht="12">
      <c r="B10" s="5"/>
      <c r="C10" s="439">
        <v>42493</v>
      </c>
      <c r="D10" s="440">
        <v>137</v>
      </c>
      <c r="E10" s="404">
        <v>106</v>
      </c>
      <c r="F10" s="416">
        <v>243</v>
      </c>
      <c r="G10" s="122"/>
      <c r="H10" s="2"/>
      <c r="I10" s="191"/>
      <c r="J10" s="122"/>
      <c r="K10" s="2"/>
      <c r="L10" s="191"/>
      <c r="M10" s="55"/>
      <c r="N10" s="2"/>
      <c r="O10" s="191"/>
    </row>
    <row r="11" spans="2:15" s="46" customFormat="1" ht="12">
      <c r="B11" s="2"/>
      <c r="C11" s="445">
        <v>42598</v>
      </c>
      <c r="D11" s="403">
        <v>147</v>
      </c>
      <c r="E11" s="404">
        <v>140</v>
      </c>
      <c r="F11" s="405">
        <f>SUM(D11:E11)</f>
        <v>287</v>
      </c>
      <c r="G11" s="122"/>
      <c r="H11" s="2"/>
      <c r="I11" s="191"/>
      <c r="J11" s="122"/>
      <c r="K11" s="2"/>
      <c r="L11" s="191"/>
      <c r="M11" s="55"/>
      <c r="N11" s="2"/>
      <c r="O11" s="191"/>
    </row>
    <row r="12" spans="2:15" s="46" customFormat="1" ht="12">
      <c r="B12" s="2"/>
      <c r="C12" s="445">
        <v>42654</v>
      </c>
      <c r="D12" s="403">
        <v>145</v>
      </c>
      <c r="E12" s="404">
        <v>134</v>
      </c>
      <c r="F12" s="405">
        <v>279</v>
      </c>
      <c r="G12" s="122"/>
      <c r="H12" s="2"/>
      <c r="I12" s="191"/>
      <c r="J12" s="122"/>
      <c r="K12" s="2"/>
      <c r="L12" s="191"/>
      <c r="M12" s="55"/>
      <c r="N12" s="2"/>
      <c r="O12" s="191"/>
    </row>
    <row r="13" spans="2:15" s="46" customFormat="1" ht="12">
      <c r="B13" s="116" t="s">
        <v>408</v>
      </c>
      <c r="C13" s="476" t="s">
        <v>562</v>
      </c>
      <c r="D13" s="403">
        <v>124</v>
      </c>
      <c r="E13" s="404">
        <v>126</v>
      </c>
      <c r="F13" s="405">
        <f>SUM(D13:E13)</f>
        <v>250</v>
      </c>
      <c r="G13" s="122"/>
      <c r="H13" s="2"/>
      <c r="I13" s="191"/>
      <c r="J13" s="122"/>
      <c r="K13" s="2"/>
      <c r="L13" s="191"/>
      <c r="M13" s="55"/>
      <c r="N13" s="2"/>
      <c r="O13" s="191"/>
    </row>
    <row r="14" spans="2:15" s="46" customFormat="1" ht="12">
      <c r="B14" s="116"/>
      <c r="C14" s="476">
        <v>42654</v>
      </c>
      <c r="D14" s="403">
        <v>154</v>
      </c>
      <c r="E14" s="404">
        <v>120</v>
      </c>
      <c r="F14" s="405">
        <v>274</v>
      </c>
      <c r="G14" s="122"/>
      <c r="H14" s="2"/>
      <c r="I14" s="191"/>
      <c r="J14" s="122"/>
      <c r="K14" s="2"/>
      <c r="L14" s="191"/>
      <c r="M14" s="55"/>
      <c r="N14" s="2"/>
      <c r="O14" s="191"/>
    </row>
    <row r="15" spans="2:15" ht="12">
      <c r="B15" s="5" t="s">
        <v>310</v>
      </c>
      <c r="C15" s="88" t="s">
        <v>472</v>
      </c>
      <c r="D15" s="119">
        <v>102</v>
      </c>
      <c r="E15" s="5">
        <v>83</v>
      </c>
      <c r="F15" s="178">
        <v>185</v>
      </c>
      <c r="G15" s="122">
        <v>130</v>
      </c>
      <c r="H15" s="2">
        <v>48</v>
      </c>
      <c r="I15" s="94">
        <v>178</v>
      </c>
      <c r="J15" s="403">
        <v>153</v>
      </c>
      <c r="K15" s="404">
        <v>96</v>
      </c>
      <c r="L15" s="405">
        <v>249</v>
      </c>
      <c r="M15" s="55"/>
      <c r="N15" s="2"/>
      <c r="O15" s="191"/>
    </row>
    <row r="16" spans="2:15" s="46" customFormat="1" ht="12">
      <c r="B16" s="2"/>
      <c r="C16" s="439">
        <v>42493</v>
      </c>
      <c r="D16" s="403">
        <v>153</v>
      </c>
      <c r="E16" s="404">
        <v>131</v>
      </c>
      <c r="F16" s="405">
        <v>284</v>
      </c>
      <c r="G16" s="122"/>
      <c r="H16" s="2"/>
      <c r="I16" s="191"/>
      <c r="J16" s="122"/>
      <c r="K16" s="2"/>
      <c r="L16" s="191"/>
      <c r="M16" s="55"/>
      <c r="N16" s="2"/>
      <c r="O16" s="191"/>
    </row>
    <row r="17" spans="2:15" s="46" customFormat="1" ht="12">
      <c r="B17" s="2"/>
      <c r="C17" s="445">
        <v>42598</v>
      </c>
      <c r="D17" s="403">
        <v>171</v>
      </c>
      <c r="E17" s="45">
        <v>105</v>
      </c>
      <c r="F17" s="416">
        <f>SUM(D17:E17)</f>
        <v>276</v>
      </c>
      <c r="G17" s="122"/>
      <c r="H17" s="2"/>
      <c r="I17" s="191"/>
      <c r="J17" s="122"/>
      <c r="K17" s="2"/>
      <c r="L17" s="191"/>
      <c r="M17" s="55"/>
      <c r="N17" s="2"/>
      <c r="O17" s="191"/>
    </row>
    <row r="18" spans="2:15" s="46" customFormat="1" ht="12">
      <c r="B18" s="2"/>
      <c r="C18" s="445">
        <v>42654</v>
      </c>
      <c r="D18" s="440">
        <v>144</v>
      </c>
      <c r="E18" s="404">
        <v>139</v>
      </c>
      <c r="F18" s="419">
        <v>283</v>
      </c>
      <c r="G18" s="122"/>
      <c r="H18" s="2"/>
      <c r="I18" s="191"/>
      <c r="J18" s="122"/>
      <c r="K18" s="2"/>
      <c r="L18" s="191"/>
      <c r="M18" s="55"/>
      <c r="N18" s="2"/>
      <c r="O18" s="191"/>
    </row>
    <row r="19" spans="2:15" s="46" customFormat="1" ht="12">
      <c r="B19" s="2"/>
      <c r="C19" s="445">
        <v>42857</v>
      </c>
      <c r="D19" s="402">
        <v>172</v>
      </c>
      <c r="E19" s="404">
        <v>149</v>
      </c>
      <c r="F19" s="405">
        <f>SUM(D19:E19)</f>
        <v>321</v>
      </c>
      <c r="G19" s="122"/>
      <c r="H19" s="2"/>
      <c r="I19" s="191"/>
      <c r="J19" s="122"/>
      <c r="K19" s="2"/>
      <c r="L19" s="191"/>
      <c r="M19" s="55"/>
      <c r="N19" s="2"/>
      <c r="O19" s="191"/>
    </row>
    <row r="20" spans="2:15" ht="12">
      <c r="B20" s="5" t="s">
        <v>282</v>
      </c>
      <c r="C20" s="88" t="s">
        <v>283</v>
      </c>
      <c r="D20" s="119">
        <v>175</v>
      </c>
      <c r="E20" s="5">
        <v>102</v>
      </c>
      <c r="F20" s="178">
        <v>277</v>
      </c>
      <c r="G20" s="122">
        <v>107</v>
      </c>
      <c r="H20" s="2">
        <v>152</v>
      </c>
      <c r="I20" s="416">
        <v>259</v>
      </c>
      <c r="J20" s="119"/>
      <c r="K20" s="5"/>
      <c r="L20" s="178"/>
      <c r="M20" s="55"/>
      <c r="N20" s="2"/>
      <c r="O20" s="191"/>
    </row>
    <row r="21" spans="2:15" ht="12">
      <c r="B21" s="5" t="s">
        <v>285</v>
      </c>
      <c r="C21" s="88" t="s">
        <v>284</v>
      </c>
      <c r="D21" s="119">
        <v>169</v>
      </c>
      <c r="E21" s="5">
        <v>148</v>
      </c>
      <c r="F21" s="178">
        <f>SUM(D21:E21)</f>
        <v>317</v>
      </c>
      <c r="G21" s="119">
        <v>171</v>
      </c>
      <c r="H21" s="5">
        <v>142</v>
      </c>
      <c r="I21" s="419">
        <v>313</v>
      </c>
      <c r="J21" s="119"/>
      <c r="K21" s="5"/>
      <c r="L21" s="178"/>
      <c r="M21" s="55"/>
      <c r="N21" s="2"/>
      <c r="O21" s="191"/>
    </row>
    <row r="22" spans="2:15" ht="12">
      <c r="B22" s="5" t="s">
        <v>306</v>
      </c>
      <c r="C22" s="88" t="s">
        <v>465</v>
      </c>
      <c r="D22" s="119">
        <v>162</v>
      </c>
      <c r="E22" s="5">
        <v>74</v>
      </c>
      <c r="F22" s="405">
        <v>236</v>
      </c>
      <c r="G22" s="402">
        <v>157</v>
      </c>
      <c r="H22" s="2">
        <v>74</v>
      </c>
      <c r="I22" s="191">
        <v>231</v>
      </c>
      <c r="J22" s="403">
        <v>170</v>
      </c>
      <c r="K22" s="404">
        <v>142</v>
      </c>
      <c r="L22" s="405">
        <v>312</v>
      </c>
      <c r="M22" s="55"/>
      <c r="N22" s="2"/>
      <c r="O22" s="191"/>
    </row>
    <row r="23" spans="2:15" s="46" customFormat="1" ht="12">
      <c r="B23" s="2"/>
      <c r="C23" s="445">
        <v>42598</v>
      </c>
      <c r="D23" s="440">
        <v>141</v>
      </c>
      <c r="E23" s="45">
        <v>145</v>
      </c>
      <c r="F23" s="405">
        <f>SUM(D23:E23)</f>
        <v>286</v>
      </c>
      <c r="G23" s="122"/>
      <c r="H23" s="2"/>
      <c r="I23" s="191"/>
      <c r="J23" s="122"/>
      <c r="K23" s="2"/>
      <c r="L23" s="191"/>
      <c r="M23" s="55"/>
      <c r="N23" s="2"/>
      <c r="O23" s="191"/>
    </row>
    <row r="24" spans="2:15" s="46" customFormat="1" ht="12">
      <c r="B24" s="2"/>
      <c r="C24" s="445">
        <v>42654</v>
      </c>
      <c r="D24" s="440">
        <v>140</v>
      </c>
      <c r="E24" s="45">
        <v>115</v>
      </c>
      <c r="F24" s="416">
        <v>255</v>
      </c>
      <c r="G24" s="122"/>
      <c r="H24" s="2"/>
      <c r="I24" s="191"/>
      <c r="J24" s="122"/>
      <c r="K24" s="2"/>
      <c r="L24" s="191"/>
      <c r="M24" s="55"/>
      <c r="N24" s="2"/>
      <c r="O24" s="191"/>
    </row>
    <row r="25" spans="2:15" s="46" customFormat="1" ht="12">
      <c r="B25" s="2"/>
      <c r="C25" s="445">
        <v>42857</v>
      </c>
      <c r="D25" s="403">
        <v>163</v>
      </c>
      <c r="E25" s="404">
        <v>147</v>
      </c>
      <c r="F25" s="405">
        <f>SUM(D25:E25)</f>
        <v>310</v>
      </c>
      <c r="G25" s="122"/>
      <c r="H25" s="2"/>
      <c r="I25" s="191"/>
      <c r="J25" s="122"/>
      <c r="K25" s="2"/>
      <c r="L25" s="191"/>
      <c r="M25" s="55"/>
      <c r="N25" s="2"/>
      <c r="O25" s="191"/>
    </row>
    <row r="26" spans="2:15" ht="12">
      <c r="B26" s="5" t="s">
        <v>291</v>
      </c>
      <c r="C26" s="88" t="s">
        <v>233</v>
      </c>
      <c r="D26" s="119">
        <v>105</v>
      </c>
      <c r="E26" s="5">
        <v>121</v>
      </c>
      <c r="F26" s="178">
        <v>226</v>
      </c>
      <c r="G26" s="122">
        <v>122</v>
      </c>
      <c r="H26" s="2">
        <v>91</v>
      </c>
      <c r="I26" s="416">
        <v>213</v>
      </c>
      <c r="J26" s="119"/>
      <c r="K26" s="5"/>
      <c r="L26" s="178"/>
      <c r="M26" s="417">
        <v>129</v>
      </c>
      <c r="N26" s="404">
        <v>131</v>
      </c>
      <c r="O26" s="405">
        <f>SUM(M26:N26)</f>
        <v>260</v>
      </c>
    </row>
    <row r="27" spans="2:15" s="46" customFormat="1" ht="12">
      <c r="B27" s="2"/>
      <c r="C27" s="439">
        <v>42493</v>
      </c>
      <c r="D27" s="440">
        <v>112</v>
      </c>
      <c r="E27" s="404">
        <v>138</v>
      </c>
      <c r="F27" s="416">
        <v>250</v>
      </c>
      <c r="G27" s="122"/>
      <c r="H27" s="2"/>
      <c r="I27" s="191"/>
      <c r="J27" s="122"/>
      <c r="K27" s="2"/>
      <c r="L27" s="191"/>
      <c r="M27" s="55"/>
      <c r="N27" s="2"/>
      <c r="O27" s="191"/>
    </row>
    <row r="28" spans="2:15" ht="12">
      <c r="B28" s="5" t="s">
        <v>236</v>
      </c>
      <c r="C28" s="88" t="s">
        <v>235</v>
      </c>
      <c r="D28" s="119">
        <v>144</v>
      </c>
      <c r="E28" s="5">
        <v>150</v>
      </c>
      <c r="F28" s="178">
        <v>294</v>
      </c>
      <c r="G28" s="122">
        <v>171</v>
      </c>
      <c r="H28" s="2">
        <v>144</v>
      </c>
      <c r="I28" s="94">
        <v>315</v>
      </c>
      <c r="J28" s="119"/>
      <c r="K28" s="5"/>
      <c r="L28" s="178"/>
      <c r="M28" s="55"/>
      <c r="N28" s="2"/>
      <c r="O28" s="191"/>
    </row>
    <row r="29" spans="2:15" ht="12">
      <c r="B29" s="5"/>
      <c r="C29" s="439">
        <v>42493</v>
      </c>
      <c r="D29" s="440">
        <v>164</v>
      </c>
      <c r="E29" s="404">
        <v>163</v>
      </c>
      <c r="F29" s="405">
        <v>327</v>
      </c>
      <c r="G29" s="122"/>
      <c r="H29" s="2"/>
      <c r="I29" s="191"/>
      <c r="J29" s="119"/>
      <c r="K29" s="5"/>
      <c r="L29" s="178"/>
      <c r="M29" s="55"/>
      <c r="N29" s="2"/>
      <c r="O29" s="191"/>
    </row>
    <row r="30" spans="2:15" s="46" customFormat="1" ht="12">
      <c r="B30" s="2"/>
      <c r="C30" s="445">
        <v>42598</v>
      </c>
      <c r="D30" s="403">
        <v>165</v>
      </c>
      <c r="E30" s="404">
        <v>174</v>
      </c>
      <c r="F30" s="405">
        <f>SUM(D30:E30)</f>
        <v>339</v>
      </c>
      <c r="G30" s="122"/>
      <c r="H30" s="2"/>
      <c r="I30" s="191"/>
      <c r="J30" s="122"/>
      <c r="K30" s="2"/>
      <c r="L30" s="191"/>
      <c r="M30" s="55"/>
      <c r="N30" s="2"/>
      <c r="O30" s="191"/>
    </row>
    <row r="31" spans="2:15" s="46" customFormat="1" ht="12">
      <c r="B31" s="2"/>
      <c r="C31" s="445">
        <v>42654</v>
      </c>
      <c r="D31" s="403">
        <v>177</v>
      </c>
      <c r="E31" s="404">
        <v>160</v>
      </c>
      <c r="F31" s="405">
        <v>337</v>
      </c>
      <c r="G31" s="122"/>
      <c r="H31" s="2"/>
      <c r="I31" s="191"/>
      <c r="J31" s="122"/>
      <c r="K31" s="2"/>
      <c r="L31" s="191"/>
      <c r="M31" s="55"/>
      <c r="N31" s="2"/>
      <c r="O31" s="191"/>
    </row>
    <row r="32" spans="2:15" ht="12">
      <c r="B32" s="5" t="s">
        <v>294</v>
      </c>
      <c r="C32" s="88" t="s">
        <v>234</v>
      </c>
      <c r="D32" s="119">
        <v>171</v>
      </c>
      <c r="E32" s="5">
        <v>158</v>
      </c>
      <c r="F32" s="178">
        <v>329</v>
      </c>
      <c r="G32" s="122">
        <v>186</v>
      </c>
      <c r="H32" s="2">
        <v>146</v>
      </c>
      <c r="I32" s="419">
        <v>332</v>
      </c>
      <c r="J32" s="119"/>
      <c r="K32" s="5"/>
      <c r="L32" s="178"/>
      <c r="M32" s="54">
        <v>170</v>
      </c>
      <c r="N32" s="404">
        <v>175</v>
      </c>
      <c r="O32" s="405">
        <f>SUM(M32:N32)</f>
        <v>345</v>
      </c>
    </row>
    <row r="33" spans="2:16" ht="12">
      <c r="B33" s="5"/>
      <c r="C33" s="439">
        <v>42598</v>
      </c>
      <c r="D33" s="402">
        <v>184</v>
      </c>
      <c r="E33" s="45">
        <v>167</v>
      </c>
      <c r="F33" s="405">
        <f>SUM(D33:E33)</f>
        <v>351</v>
      </c>
      <c r="G33" s="122"/>
      <c r="H33" s="2"/>
      <c r="I33" s="191"/>
      <c r="J33" s="122"/>
      <c r="K33" s="2"/>
      <c r="L33" s="191"/>
      <c r="M33" s="55"/>
      <c r="N33" s="2"/>
      <c r="O33" s="191"/>
      <c r="P33" s="46"/>
    </row>
    <row r="34" spans="2:16" ht="12">
      <c r="B34" s="5"/>
      <c r="C34" s="439">
        <v>42654</v>
      </c>
      <c r="D34" s="402">
        <v>188</v>
      </c>
      <c r="E34" s="45">
        <v>158</v>
      </c>
      <c r="F34" s="405">
        <v>346</v>
      </c>
      <c r="G34" s="122"/>
      <c r="H34" s="2"/>
      <c r="I34" s="191"/>
      <c r="J34" s="122"/>
      <c r="K34" s="2"/>
      <c r="L34" s="191"/>
      <c r="M34" s="55"/>
      <c r="N34" s="2"/>
      <c r="O34" s="191"/>
      <c r="P34" s="46"/>
    </row>
    <row r="35" spans="2:16" ht="12">
      <c r="B35" s="5"/>
      <c r="C35" s="439">
        <v>42859</v>
      </c>
      <c r="D35" s="403">
        <v>190</v>
      </c>
      <c r="E35" s="404">
        <v>173</v>
      </c>
      <c r="F35" s="405">
        <f>SUM(D35:E35)</f>
        <v>363</v>
      </c>
      <c r="G35" s="122"/>
      <c r="H35" s="2"/>
      <c r="I35" s="191"/>
      <c r="J35" s="122"/>
      <c r="K35" s="2"/>
      <c r="L35" s="191"/>
      <c r="M35" s="55"/>
      <c r="N35" s="2"/>
      <c r="O35" s="191"/>
      <c r="P35" s="46"/>
    </row>
    <row r="36" spans="2:15" ht="12">
      <c r="B36" s="5" t="s">
        <v>448</v>
      </c>
      <c r="C36" s="88" t="s">
        <v>469</v>
      </c>
      <c r="D36" s="119">
        <v>165</v>
      </c>
      <c r="E36" s="5">
        <v>156</v>
      </c>
      <c r="F36" s="178">
        <v>321</v>
      </c>
      <c r="G36" s="119"/>
      <c r="H36" s="5"/>
      <c r="I36" s="178"/>
      <c r="J36" s="119"/>
      <c r="K36" s="5"/>
      <c r="L36" s="178"/>
      <c r="M36" s="55"/>
      <c r="N36" s="2"/>
      <c r="O36" s="191"/>
    </row>
    <row r="37" spans="2:15" ht="12">
      <c r="B37" s="5"/>
      <c r="C37" s="88"/>
      <c r="D37" s="403">
        <v>178</v>
      </c>
      <c r="E37" s="404">
        <v>160</v>
      </c>
      <c r="F37" s="405">
        <v>338</v>
      </c>
      <c r="G37" s="119"/>
      <c r="H37" s="5"/>
      <c r="I37" s="178"/>
      <c r="J37" s="119"/>
      <c r="K37" s="5"/>
      <c r="L37" s="178"/>
      <c r="M37" s="55"/>
      <c r="N37" s="2"/>
      <c r="O37" s="191"/>
    </row>
    <row r="38" spans="2:15" ht="12">
      <c r="B38" s="5" t="s">
        <v>450</v>
      </c>
      <c r="C38" s="88" t="s">
        <v>451</v>
      </c>
      <c r="D38" s="119">
        <v>130</v>
      </c>
      <c r="E38" s="5">
        <v>71</v>
      </c>
      <c r="F38" s="178">
        <v>201</v>
      </c>
      <c r="G38" s="119">
        <v>156</v>
      </c>
      <c r="H38" s="5">
        <v>52</v>
      </c>
      <c r="I38" s="94">
        <v>208</v>
      </c>
      <c r="J38" s="119"/>
      <c r="K38" s="5"/>
      <c r="L38" s="178"/>
      <c r="M38" s="55"/>
      <c r="N38" s="2"/>
      <c r="O38" s="191"/>
    </row>
    <row r="39" spans="2:15" ht="12">
      <c r="B39" s="5" t="s">
        <v>462</v>
      </c>
      <c r="C39" s="88" t="s">
        <v>177</v>
      </c>
      <c r="D39" s="119">
        <v>168</v>
      </c>
      <c r="E39" s="5">
        <v>154</v>
      </c>
      <c r="F39" s="178">
        <v>322</v>
      </c>
      <c r="G39" s="119">
        <v>140</v>
      </c>
      <c r="H39" s="5">
        <v>127</v>
      </c>
      <c r="I39" s="416">
        <v>267</v>
      </c>
      <c r="J39" s="119"/>
      <c r="K39" s="5"/>
      <c r="L39" s="178"/>
      <c r="M39" s="55"/>
      <c r="N39" s="2"/>
      <c r="O39" s="191"/>
    </row>
    <row r="40" spans="2:15" ht="12">
      <c r="B40" s="5" t="s">
        <v>464</v>
      </c>
      <c r="C40" s="88" t="s">
        <v>468</v>
      </c>
      <c r="D40" s="119">
        <v>169</v>
      </c>
      <c r="E40" s="5">
        <v>162</v>
      </c>
      <c r="F40" s="178">
        <v>331</v>
      </c>
      <c r="G40" s="119"/>
      <c r="H40" s="5"/>
      <c r="I40" s="178"/>
      <c r="J40" s="119"/>
      <c r="K40" s="5"/>
      <c r="L40" s="178"/>
      <c r="M40" s="55"/>
      <c r="N40" s="2"/>
      <c r="O40" s="191"/>
    </row>
    <row r="41" spans="2:15" ht="12">
      <c r="B41" s="5" t="s">
        <v>209</v>
      </c>
      <c r="C41" s="88" t="s">
        <v>210</v>
      </c>
      <c r="D41" s="119">
        <v>149</v>
      </c>
      <c r="E41" s="5">
        <v>134</v>
      </c>
      <c r="F41" s="178">
        <v>283</v>
      </c>
      <c r="G41" s="119"/>
      <c r="H41" s="5"/>
      <c r="I41" s="178"/>
      <c r="J41" s="119"/>
      <c r="K41" s="5"/>
      <c r="L41" s="178"/>
      <c r="M41" s="55"/>
      <c r="N41" s="2"/>
      <c r="O41" s="191"/>
    </row>
    <row r="42" spans="2:15" ht="12">
      <c r="B42" s="5" t="s">
        <v>466</v>
      </c>
      <c r="C42" s="88" t="s">
        <v>467</v>
      </c>
      <c r="D42" s="119">
        <v>123</v>
      </c>
      <c r="E42" s="5">
        <v>121</v>
      </c>
      <c r="F42" s="178">
        <v>244</v>
      </c>
      <c r="G42" s="119">
        <v>127</v>
      </c>
      <c r="H42" s="5">
        <v>102</v>
      </c>
      <c r="I42" s="416">
        <v>229</v>
      </c>
      <c r="J42" s="119"/>
      <c r="K42" s="5"/>
      <c r="L42" s="178"/>
      <c r="M42" s="55"/>
      <c r="N42" s="2"/>
      <c r="O42" s="191"/>
    </row>
    <row r="43" spans="2:15" ht="12">
      <c r="B43" s="5"/>
      <c r="C43" s="439">
        <v>42598</v>
      </c>
      <c r="D43" s="440">
        <v>101</v>
      </c>
      <c r="E43" s="404">
        <v>127</v>
      </c>
      <c r="F43" s="416">
        <f>SUM(D43:E43)</f>
        <v>228</v>
      </c>
      <c r="G43" s="119"/>
      <c r="H43" s="5"/>
      <c r="I43" s="191"/>
      <c r="J43" s="119"/>
      <c r="K43" s="5"/>
      <c r="L43" s="178"/>
      <c r="M43" s="55"/>
      <c r="N43" s="2"/>
      <c r="O43" s="191"/>
    </row>
    <row r="44" spans="2:15" ht="12">
      <c r="B44" s="5"/>
      <c r="C44" s="439">
        <v>42654</v>
      </c>
      <c r="D44" s="440">
        <v>119</v>
      </c>
      <c r="E44" s="404">
        <v>117</v>
      </c>
      <c r="F44" s="416">
        <v>236</v>
      </c>
      <c r="G44" s="119"/>
      <c r="H44" s="5"/>
      <c r="I44" s="191"/>
      <c r="J44" s="119"/>
      <c r="K44" s="5"/>
      <c r="L44" s="178"/>
      <c r="M44" s="55"/>
      <c r="N44" s="2"/>
      <c r="O44" s="191"/>
    </row>
    <row r="45" spans="2:15" ht="12">
      <c r="B45" s="5"/>
      <c r="C45" s="439">
        <v>42859</v>
      </c>
      <c r="D45" s="440">
        <v>88</v>
      </c>
      <c r="E45" s="404">
        <v>150</v>
      </c>
      <c r="F45" s="405">
        <f>SUM(D45:E45)</f>
        <v>238</v>
      </c>
      <c r="G45" s="119"/>
      <c r="H45" s="5"/>
      <c r="I45" s="191"/>
      <c r="J45" s="119"/>
      <c r="K45" s="5"/>
      <c r="L45" s="178"/>
      <c r="M45" s="55"/>
      <c r="N45" s="2"/>
      <c r="O45" s="191"/>
    </row>
    <row r="46" spans="2:15" ht="12">
      <c r="B46" s="5" t="s">
        <v>452</v>
      </c>
      <c r="C46" s="88" t="s">
        <v>453</v>
      </c>
      <c r="D46" s="119">
        <v>144</v>
      </c>
      <c r="E46" s="5">
        <v>132</v>
      </c>
      <c r="F46" s="178">
        <v>276</v>
      </c>
      <c r="G46" s="119">
        <v>171</v>
      </c>
      <c r="H46" s="5">
        <v>140</v>
      </c>
      <c r="I46" s="94">
        <v>311</v>
      </c>
      <c r="J46" s="119"/>
      <c r="K46" s="5"/>
      <c r="L46" s="178"/>
      <c r="M46" s="55"/>
      <c r="N46" s="2"/>
      <c r="O46" s="191"/>
    </row>
    <row r="47" spans="2:15" ht="12">
      <c r="B47" s="5"/>
      <c r="C47" s="439">
        <v>42598</v>
      </c>
      <c r="D47" s="403">
        <v>170</v>
      </c>
      <c r="E47" s="404">
        <v>167</v>
      </c>
      <c r="F47" s="405">
        <v>337</v>
      </c>
      <c r="G47" s="119"/>
      <c r="H47" s="5"/>
      <c r="I47" s="94"/>
      <c r="J47" s="119"/>
      <c r="K47" s="5"/>
      <c r="L47" s="178"/>
      <c r="M47" s="55"/>
      <c r="N47" s="2"/>
      <c r="O47" s="191"/>
    </row>
    <row r="48" spans="2:15" ht="12">
      <c r="B48" s="5"/>
      <c r="C48" s="439">
        <v>42859</v>
      </c>
      <c r="D48" s="403">
        <v>180</v>
      </c>
      <c r="E48" s="404">
        <v>172</v>
      </c>
      <c r="F48" s="405">
        <f>SUM(D48:E48)</f>
        <v>352</v>
      </c>
      <c r="G48" s="119"/>
      <c r="H48" s="5"/>
      <c r="I48" s="94"/>
      <c r="J48" s="119"/>
      <c r="K48" s="5"/>
      <c r="L48" s="178"/>
      <c r="M48" s="55"/>
      <c r="N48" s="2"/>
      <c r="O48" s="191"/>
    </row>
    <row r="49" spans="2:15" ht="12">
      <c r="B49" s="5" t="s">
        <v>473</v>
      </c>
      <c r="C49" s="88" t="s">
        <v>272</v>
      </c>
      <c r="D49" s="119">
        <v>182</v>
      </c>
      <c r="E49" s="5">
        <v>105</v>
      </c>
      <c r="F49" s="178">
        <v>287</v>
      </c>
      <c r="G49" s="119"/>
      <c r="H49" s="5"/>
      <c r="I49" s="178"/>
      <c r="J49" s="119"/>
      <c r="K49" s="5"/>
      <c r="L49" s="178"/>
      <c r="M49" s="55"/>
      <c r="N49" s="2"/>
      <c r="O49" s="191"/>
    </row>
    <row r="50" spans="2:15" ht="12">
      <c r="B50" s="5" t="s">
        <v>474</v>
      </c>
      <c r="C50" s="88" t="s">
        <v>224</v>
      </c>
      <c r="D50" s="119"/>
      <c r="E50" s="5"/>
      <c r="F50" s="178"/>
      <c r="G50" s="119">
        <v>136</v>
      </c>
      <c r="H50" s="5">
        <v>178</v>
      </c>
      <c r="I50" s="178">
        <v>308</v>
      </c>
      <c r="J50" s="403">
        <v>167</v>
      </c>
      <c r="K50" s="45">
        <v>160</v>
      </c>
      <c r="L50" s="405">
        <v>327</v>
      </c>
      <c r="M50" s="55"/>
      <c r="N50" s="2"/>
      <c r="O50" s="191"/>
    </row>
    <row r="51" spans="2:15" ht="12">
      <c r="B51" s="5" t="s">
        <v>473</v>
      </c>
      <c r="C51" s="88" t="s">
        <v>252</v>
      </c>
      <c r="D51" s="119"/>
      <c r="E51" s="5"/>
      <c r="F51" s="178"/>
      <c r="G51" s="119"/>
      <c r="H51" s="5"/>
      <c r="I51" s="178"/>
      <c r="J51" s="403">
        <v>145</v>
      </c>
      <c r="K51" s="404">
        <v>93</v>
      </c>
      <c r="L51" s="405">
        <v>238</v>
      </c>
      <c r="M51" s="55"/>
      <c r="N51" s="2"/>
      <c r="O51" s="191"/>
    </row>
    <row r="52" spans="2:15" s="46" customFormat="1" ht="12">
      <c r="B52" s="2"/>
      <c r="C52" s="442">
        <v>42598</v>
      </c>
      <c r="D52" s="440">
        <v>136</v>
      </c>
      <c r="E52" s="404">
        <v>144</v>
      </c>
      <c r="F52" s="405">
        <f>SUM(D52:E52)</f>
        <v>280</v>
      </c>
      <c r="G52" s="122"/>
      <c r="H52" s="2"/>
      <c r="I52" s="191"/>
      <c r="J52" s="122"/>
      <c r="K52" s="2"/>
      <c r="L52" s="191"/>
      <c r="M52" s="55"/>
      <c r="N52" s="2"/>
      <c r="O52" s="191"/>
    </row>
    <row r="53" spans="2:15" ht="12">
      <c r="B53" s="5" t="s">
        <v>504</v>
      </c>
      <c r="C53" s="88"/>
      <c r="D53" s="119"/>
      <c r="E53" s="5"/>
      <c r="F53" s="178"/>
      <c r="G53" s="119"/>
      <c r="H53" s="5"/>
      <c r="I53" s="178"/>
      <c r="J53" s="403">
        <v>174</v>
      </c>
      <c r="K53" s="404">
        <v>115</v>
      </c>
      <c r="L53" s="405">
        <v>289</v>
      </c>
      <c r="M53" s="55"/>
      <c r="N53" s="2"/>
      <c r="O53" s="191"/>
    </row>
    <row r="54" spans="2:15" s="46" customFormat="1" ht="12">
      <c r="B54" s="2"/>
      <c r="C54" s="445">
        <v>42493</v>
      </c>
      <c r="D54" s="403">
        <v>186</v>
      </c>
      <c r="E54" s="404">
        <v>138</v>
      </c>
      <c r="F54" s="405">
        <v>324</v>
      </c>
      <c r="G54" s="122"/>
      <c r="H54" s="2"/>
      <c r="I54" s="191"/>
      <c r="J54" s="122"/>
      <c r="K54" s="2"/>
      <c r="L54" s="191"/>
      <c r="M54" s="55"/>
      <c r="N54" s="2"/>
      <c r="O54" s="191"/>
    </row>
    <row r="55" spans="2:15" s="46" customFormat="1" ht="12">
      <c r="B55" s="2"/>
      <c r="C55" s="442">
        <v>42598</v>
      </c>
      <c r="D55" s="440">
        <v>163</v>
      </c>
      <c r="E55" s="404">
        <v>161</v>
      </c>
      <c r="F55" s="405">
        <f>SUM(D55:E55)</f>
        <v>324</v>
      </c>
      <c r="G55" s="122"/>
      <c r="H55" s="2"/>
      <c r="I55" s="191"/>
      <c r="J55" s="122"/>
      <c r="K55" s="2"/>
      <c r="L55" s="191"/>
      <c r="M55" s="55"/>
      <c r="N55" s="2"/>
      <c r="O55" s="191"/>
    </row>
    <row r="56" spans="2:15" s="46" customFormat="1" ht="12">
      <c r="B56" s="2"/>
      <c r="C56" s="442">
        <v>42654</v>
      </c>
      <c r="D56" s="440">
        <v>171</v>
      </c>
      <c r="E56" s="404">
        <v>149</v>
      </c>
      <c r="F56" s="405">
        <v>320</v>
      </c>
      <c r="G56" s="122"/>
      <c r="H56" s="2"/>
      <c r="I56" s="191"/>
      <c r="J56" s="122"/>
      <c r="K56" s="2"/>
      <c r="L56" s="191"/>
      <c r="M56" s="55"/>
      <c r="N56" s="2"/>
      <c r="O56" s="191"/>
    </row>
    <row r="57" spans="2:15" ht="12">
      <c r="B57" s="5" t="s">
        <v>197</v>
      </c>
      <c r="C57" s="88" t="s">
        <v>196</v>
      </c>
      <c r="D57" s="119"/>
      <c r="E57" s="5"/>
      <c r="F57" s="178"/>
      <c r="G57" s="119"/>
      <c r="H57" s="5"/>
      <c r="I57" s="178"/>
      <c r="J57" s="403">
        <v>161</v>
      </c>
      <c r="K57" s="404">
        <v>148</v>
      </c>
      <c r="L57" s="405">
        <v>309</v>
      </c>
      <c r="M57" s="55"/>
      <c r="N57" s="2"/>
      <c r="O57" s="191"/>
    </row>
    <row r="58" spans="2:15" s="46" customFormat="1" ht="12">
      <c r="B58" s="2"/>
      <c r="C58" s="442">
        <v>42598</v>
      </c>
      <c r="D58" s="440">
        <v>135</v>
      </c>
      <c r="E58" s="404">
        <v>179</v>
      </c>
      <c r="F58" s="405">
        <f>SUM(D58:E58)</f>
        <v>314</v>
      </c>
      <c r="G58" s="122"/>
      <c r="H58" s="2"/>
      <c r="I58" s="191"/>
      <c r="J58" s="122"/>
      <c r="K58" s="2"/>
      <c r="L58" s="191"/>
      <c r="M58" s="55"/>
      <c r="N58" s="2"/>
      <c r="O58" s="191"/>
    </row>
    <row r="59" spans="2:15" s="46" customFormat="1" ht="12">
      <c r="B59" s="2"/>
      <c r="C59" s="442">
        <v>42857</v>
      </c>
      <c r="D59" s="403">
        <v>157</v>
      </c>
      <c r="E59" s="404">
        <v>182</v>
      </c>
      <c r="F59" s="405">
        <f>SUM(D59:E59)</f>
        <v>339</v>
      </c>
      <c r="G59" s="122"/>
      <c r="H59" s="2"/>
      <c r="I59" s="191"/>
      <c r="J59" s="122"/>
      <c r="K59" s="2"/>
      <c r="L59" s="191"/>
      <c r="M59" s="55"/>
      <c r="N59" s="2"/>
      <c r="O59" s="191"/>
    </row>
    <row r="60" spans="2:15" ht="12">
      <c r="B60" s="115" t="s">
        <v>516</v>
      </c>
      <c r="C60" s="389" t="s">
        <v>228</v>
      </c>
      <c r="D60" s="119"/>
      <c r="E60" s="5"/>
      <c r="F60" s="178"/>
      <c r="G60" s="119"/>
      <c r="H60" s="5"/>
      <c r="I60" s="178"/>
      <c r="J60" s="119"/>
      <c r="K60" s="5"/>
      <c r="L60" s="178"/>
      <c r="M60" s="417">
        <v>144</v>
      </c>
      <c r="N60" s="404">
        <v>91</v>
      </c>
      <c r="O60" s="405">
        <f>SUM(M60:N60)</f>
        <v>235</v>
      </c>
    </row>
    <row r="61" spans="2:15" s="46" customFormat="1" ht="12">
      <c r="B61" s="116"/>
      <c r="C61" s="442">
        <v>42493</v>
      </c>
      <c r="D61" s="440">
        <v>117</v>
      </c>
      <c r="E61" s="45">
        <v>82</v>
      </c>
      <c r="F61" s="416">
        <f aca="true" t="shared" si="0" ref="F61:F66">SUM(D61:E61)</f>
        <v>199</v>
      </c>
      <c r="G61" s="122"/>
      <c r="H61" s="2"/>
      <c r="I61" s="191"/>
      <c r="J61" s="122"/>
      <c r="K61" s="2"/>
      <c r="L61" s="191"/>
      <c r="M61" s="55"/>
      <c r="N61" s="2"/>
      <c r="O61" s="191"/>
    </row>
    <row r="62" spans="2:15" s="46" customFormat="1" ht="12">
      <c r="B62" s="116"/>
      <c r="C62" s="439">
        <v>42598</v>
      </c>
      <c r="D62" s="403">
        <v>143</v>
      </c>
      <c r="E62" s="404">
        <v>123</v>
      </c>
      <c r="F62" s="405">
        <f t="shared" si="0"/>
        <v>266</v>
      </c>
      <c r="G62" s="122"/>
      <c r="H62" s="2"/>
      <c r="I62" s="191"/>
      <c r="J62" s="122"/>
      <c r="K62" s="2"/>
      <c r="L62" s="191"/>
      <c r="M62" s="55"/>
      <c r="N62" s="2"/>
      <c r="O62" s="191"/>
    </row>
    <row r="63" spans="2:15" s="46" customFormat="1" ht="12">
      <c r="B63" s="116"/>
      <c r="C63" s="560">
        <v>42857</v>
      </c>
      <c r="D63" s="440">
        <v>86</v>
      </c>
      <c r="E63" s="404">
        <v>124</v>
      </c>
      <c r="F63" s="416">
        <f t="shared" si="0"/>
        <v>210</v>
      </c>
      <c r="G63" s="122"/>
      <c r="H63" s="2"/>
      <c r="I63" s="191"/>
      <c r="J63" s="122"/>
      <c r="K63" s="2"/>
      <c r="L63" s="191"/>
      <c r="M63" s="55"/>
      <c r="N63" s="2"/>
      <c r="O63" s="191"/>
    </row>
    <row r="64" spans="2:15" s="46" customFormat="1" ht="12">
      <c r="B64" s="116" t="s">
        <v>396</v>
      </c>
      <c r="C64" s="442" t="s">
        <v>559</v>
      </c>
      <c r="D64" s="403">
        <v>78</v>
      </c>
      <c r="E64" s="404">
        <v>25</v>
      </c>
      <c r="F64" s="405">
        <f t="shared" si="0"/>
        <v>103</v>
      </c>
      <c r="G64" s="122"/>
      <c r="H64" s="2"/>
      <c r="I64" s="191"/>
      <c r="J64" s="122"/>
      <c r="K64" s="2"/>
      <c r="L64" s="191"/>
      <c r="M64" s="55"/>
      <c r="N64" s="2"/>
      <c r="O64" s="191"/>
    </row>
    <row r="65" spans="2:15" s="46" customFormat="1" ht="12">
      <c r="B65" s="116"/>
      <c r="C65" s="442">
        <v>42654</v>
      </c>
      <c r="D65" s="403">
        <v>111</v>
      </c>
      <c r="E65" s="404">
        <v>65</v>
      </c>
      <c r="F65" s="405">
        <f t="shared" si="0"/>
        <v>176</v>
      </c>
      <c r="G65" s="122"/>
      <c r="H65" s="2"/>
      <c r="I65" s="191"/>
      <c r="J65" s="122"/>
      <c r="K65" s="2"/>
      <c r="L65" s="191"/>
      <c r="M65" s="55"/>
      <c r="N65" s="2"/>
      <c r="O65" s="191"/>
    </row>
    <row r="66" spans="2:15" s="46" customFormat="1" ht="12">
      <c r="B66" s="116"/>
      <c r="C66" s="442">
        <v>42857</v>
      </c>
      <c r="D66" s="403">
        <v>138</v>
      </c>
      <c r="E66" s="404">
        <v>81</v>
      </c>
      <c r="F66" s="405">
        <f t="shared" si="0"/>
        <v>219</v>
      </c>
      <c r="G66" s="122"/>
      <c r="H66" s="2"/>
      <c r="I66" s="191"/>
      <c r="J66" s="122"/>
      <c r="K66" s="2"/>
      <c r="L66" s="191"/>
      <c r="M66" s="55"/>
      <c r="N66" s="2"/>
      <c r="O66" s="191"/>
    </row>
    <row r="67" spans="2:15" ht="12">
      <c r="B67" s="115" t="s">
        <v>227</v>
      </c>
      <c r="C67" s="389" t="s">
        <v>228</v>
      </c>
      <c r="D67" s="119"/>
      <c r="E67" s="5"/>
      <c r="F67" s="178"/>
      <c r="G67" s="119"/>
      <c r="H67" s="5"/>
      <c r="I67" s="178"/>
      <c r="J67" s="119"/>
      <c r="K67" s="5"/>
      <c r="L67" s="178"/>
      <c r="M67" s="417">
        <v>160</v>
      </c>
      <c r="N67" s="404">
        <v>135</v>
      </c>
      <c r="O67" s="405">
        <f>SUM(M67:N67)</f>
        <v>295</v>
      </c>
    </row>
    <row r="68" spans="2:15" ht="12">
      <c r="B68" s="286" t="s">
        <v>409</v>
      </c>
      <c r="C68" s="420" t="s">
        <v>235</v>
      </c>
      <c r="D68" s="291"/>
      <c r="E68" s="289"/>
      <c r="F68" s="287"/>
      <c r="G68" s="119"/>
      <c r="H68" s="5"/>
      <c r="I68" s="178"/>
      <c r="J68" s="291"/>
      <c r="K68" s="289"/>
      <c r="L68" s="287"/>
      <c r="M68" s="417">
        <v>148</v>
      </c>
      <c r="N68" s="404">
        <v>71</v>
      </c>
      <c r="O68" s="405">
        <f>SUM(M68:N68)</f>
        <v>219</v>
      </c>
    </row>
    <row r="69" spans="2:15" s="46" customFormat="1" ht="12">
      <c r="B69" s="220"/>
      <c r="C69" s="442">
        <v>42493</v>
      </c>
      <c r="D69" s="444">
        <v>160</v>
      </c>
      <c r="E69" s="441">
        <v>60</v>
      </c>
      <c r="F69" s="443">
        <v>220</v>
      </c>
      <c r="G69" s="122"/>
      <c r="H69" s="2"/>
      <c r="I69" s="191"/>
      <c r="J69" s="300"/>
      <c r="K69" s="338"/>
      <c r="L69" s="301"/>
      <c r="M69" s="55"/>
      <c r="N69" s="2"/>
      <c r="O69" s="191"/>
    </row>
    <row r="70" spans="2:15" s="46" customFormat="1" ht="12">
      <c r="B70" s="220"/>
      <c r="C70" s="442">
        <v>42598</v>
      </c>
      <c r="D70" s="444">
        <v>162</v>
      </c>
      <c r="E70" s="474">
        <v>82</v>
      </c>
      <c r="F70" s="443">
        <f>SUM(D70:E70)</f>
        <v>244</v>
      </c>
      <c r="G70" s="122"/>
      <c r="H70" s="2"/>
      <c r="I70" s="191"/>
      <c r="J70" s="300"/>
      <c r="K70" s="338"/>
      <c r="L70" s="301"/>
      <c r="M70" s="55"/>
      <c r="N70" s="2"/>
      <c r="O70" s="191"/>
    </row>
    <row r="71" spans="2:15" s="46" customFormat="1" ht="12">
      <c r="B71" s="220"/>
      <c r="C71" s="442">
        <v>42654</v>
      </c>
      <c r="D71" s="561">
        <v>127</v>
      </c>
      <c r="E71" s="474">
        <v>83</v>
      </c>
      <c r="F71" s="562">
        <v>210</v>
      </c>
      <c r="G71" s="122"/>
      <c r="H71" s="2"/>
      <c r="I71" s="191"/>
      <c r="J71" s="300"/>
      <c r="K71" s="338"/>
      <c r="L71" s="301"/>
      <c r="M71" s="55"/>
      <c r="N71" s="2"/>
      <c r="O71" s="191"/>
    </row>
    <row r="72" spans="2:15" s="46" customFormat="1" ht="12">
      <c r="B72" s="220"/>
      <c r="C72" s="442">
        <v>42857</v>
      </c>
      <c r="D72" s="444">
        <v>164</v>
      </c>
      <c r="E72" s="474">
        <v>108</v>
      </c>
      <c r="F72" s="443">
        <f>SUM(D72:E72)</f>
        <v>272</v>
      </c>
      <c r="G72" s="122"/>
      <c r="H72" s="2"/>
      <c r="I72" s="191"/>
      <c r="J72" s="300"/>
      <c r="K72" s="338"/>
      <c r="L72" s="301"/>
      <c r="M72" s="55"/>
      <c r="N72" s="2"/>
      <c r="O72" s="191"/>
    </row>
    <row r="73" spans="2:17" ht="12">
      <c r="B73" s="115" t="s">
        <v>517</v>
      </c>
      <c r="C73" s="389" t="s">
        <v>508</v>
      </c>
      <c r="D73" s="119"/>
      <c r="E73" s="5"/>
      <c r="F73" s="178"/>
      <c r="G73" s="119"/>
      <c r="H73" s="5"/>
      <c r="I73" s="178"/>
      <c r="J73" s="119"/>
      <c r="K73" s="5"/>
      <c r="L73" s="178"/>
      <c r="M73" s="417">
        <v>153</v>
      </c>
      <c r="N73" s="404">
        <v>108</v>
      </c>
      <c r="O73" s="405">
        <f>SUM(M73:N73)</f>
        <v>261</v>
      </c>
      <c r="Q73" s="46"/>
    </row>
    <row r="74" spans="2:15" s="46" customFormat="1" ht="12">
      <c r="B74" s="116"/>
      <c r="C74" s="442">
        <v>42598</v>
      </c>
      <c r="D74" s="403">
        <v>92</v>
      </c>
      <c r="E74" s="404">
        <v>153</v>
      </c>
      <c r="F74" s="405">
        <f>SUM(D74:E74)</f>
        <v>245</v>
      </c>
      <c r="G74" s="122"/>
      <c r="H74" s="2"/>
      <c r="I74" s="191"/>
      <c r="J74" s="122"/>
      <c r="K74" s="2"/>
      <c r="L74" s="191"/>
      <c r="M74" s="55"/>
      <c r="N74" s="2"/>
      <c r="O74" s="191"/>
    </row>
    <row r="75" spans="2:15" s="46" customFormat="1" ht="12">
      <c r="B75" s="116"/>
      <c r="C75" s="442">
        <v>42654</v>
      </c>
      <c r="D75" s="403">
        <v>144</v>
      </c>
      <c r="E75" s="45">
        <v>151</v>
      </c>
      <c r="F75" s="405">
        <v>295</v>
      </c>
      <c r="G75" s="122"/>
      <c r="H75" s="2"/>
      <c r="I75" s="191"/>
      <c r="J75" s="122"/>
      <c r="K75" s="2"/>
      <c r="L75" s="191"/>
      <c r="M75" s="55"/>
      <c r="N75" s="2"/>
      <c r="O75" s="191"/>
    </row>
    <row r="76" spans="2:15" s="46" customFormat="1" ht="12">
      <c r="B76" s="116"/>
      <c r="C76" s="442">
        <v>42857</v>
      </c>
      <c r="D76" s="403">
        <v>156</v>
      </c>
      <c r="E76" s="404">
        <v>177</v>
      </c>
      <c r="F76" s="405">
        <f>SUM(D76:E76)</f>
        <v>333</v>
      </c>
      <c r="G76" s="122"/>
      <c r="H76" s="2"/>
      <c r="I76" s="191"/>
      <c r="J76" s="122"/>
      <c r="K76" s="2"/>
      <c r="L76" s="191"/>
      <c r="M76" s="55"/>
      <c r="N76" s="2"/>
      <c r="O76" s="191"/>
    </row>
    <row r="77" spans="2:17" ht="12">
      <c r="B77" s="116" t="s">
        <v>518</v>
      </c>
      <c r="C77" s="64" t="s">
        <v>519</v>
      </c>
      <c r="D77" s="119"/>
      <c r="E77" s="5"/>
      <c r="F77" s="178"/>
      <c r="G77" s="119"/>
      <c r="H77" s="5"/>
      <c r="I77" s="178"/>
      <c r="J77" s="119"/>
      <c r="K77" s="5"/>
      <c r="L77" s="178"/>
      <c r="M77" s="417">
        <v>155</v>
      </c>
      <c r="N77" s="404">
        <v>162</v>
      </c>
      <c r="O77" s="405">
        <f>SUM(M77:N77)</f>
        <v>317</v>
      </c>
      <c r="Q77" s="46"/>
    </row>
    <row r="78" spans="2:15" s="46" customFormat="1" ht="12">
      <c r="B78" s="116" t="s">
        <v>560</v>
      </c>
      <c r="C78" s="64" t="s">
        <v>561</v>
      </c>
      <c r="D78" s="444">
        <v>118</v>
      </c>
      <c r="E78" s="474">
        <v>108</v>
      </c>
      <c r="F78" s="443">
        <f>SUM(D78:E78)</f>
        <v>226</v>
      </c>
      <c r="G78" s="300"/>
      <c r="H78" s="338"/>
      <c r="I78" s="301"/>
      <c r="J78" s="300"/>
      <c r="K78" s="338"/>
      <c r="L78" s="301"/>
      <c r="M78" s="337"/>
      <c r="N78" s="338"/>
      <c r="O78" s="301"/>
    </row>
    <row r="79" spans="2:15" s="46" customFormat="1" ht="12">
      <c r="B79" s="116"/>
      <c r="C79" s="476">
        <v>42654</v>
      </c>
      <c r="D79" s="444">
        <v>140</v>
      </c>
      <c r="E79" s="474">
        <v>131</v>
      </c>
      <c r="F79" s="443">
        <v>271</v>
      </c>
      <c r="G79" s="300"/>
      <c r="H79" s="338"/>
      <c r="I79" s="301"/>
      <c r="J79" s="300"/>
      <c r="K79" s="338"/>
      <c r="L79" s="301"/>
      <c r="M79" s="337"/>
      <c r="N79" s="338"/>
      <c r="O79" s="301"/>
    </row>
    <row r="80" spans="2:15" s="46" customFormat="1" ht="12">
      <c r="B80" s="116"/>
      <c r="C80" s="476">
        <v>42857</v>
      </c>
      <c r="D80" s="444">
        <v>170</v>
      </c>
      <c r="E80" s="441">
        <v>129</v>
      </c>
      <c r="F80" s="443">
        <f>SUM(D80:E80)</f>
        <v>299</v>
      </c>
      <c r="G80" s="300"/>
      <c r="H80" s="338"/>
      <c r="I80" s="301"/>
      <c r="J80" s="300"/>
      <c r="K80" s="338"/>
      <c r="L80" s="301"/>
      <c r="M80" s="337"/>
      <c r="N80" s="338"/>
      <c r="O80" s="301"/>
    </row>
    <row r="81" spans="2:15" ht="12">
      <c r="B81" s="116" t="s">
        <v>457</v>
      </c>
      <c r="C81" s="64" t="s">
        <v>501</v>
      </c>
      <c r="D81" s="444">
        <v>112</v>
      </c>
      <c r="E81" s="474">
        <v>60</v>
      </c>
      <c r="F81" s="443">
        <f>SUM(D81:E81)</f>
        <v>172</v>
      </c>
      <c r="G81" s="291"/>
      <c r="H81" s="289"/>
      <c r="I81" s="287"/>
      <c r="J81" s="291"/>
      <c r="K81" s="289"/>
      <c r="L81" s="287"/>
      <c r="M81" s="475"/>
      <c r="N81" s="474"/>
      <c r="O81" s="443"/>
    </row>
    <row r="82" spans="2:15" ht="12">
      <c r="B82" s="116"/>
      <c r="C82" s="476">
        <v>42654</v>
      </c>
      <c r="D82" s="561">
        <v>69</v>
      </c>
      <c r="E82" s="441">
        <v>29</v>
      </c>
      <c r="F82" s="562">
        <v>98</v>
      </c>
      <c r="G82" s="291"/>
      <c r="H82" s="289"/>
      <c r="I82" s="287"/>
      <c r="J82" s="291"/>
      <c r="K82" s="289"/>
      <c r="L82" s="287"/>
      <c r="M82" s="475"/>
      <c r="N82" s="474"/>
      <c r="O82" s="443"/>
    </row>
    <row r="83" spans="2:15" ht="12">
      <c r="B83" s="116"/>
      <c r="C83" s="476">
        <v>42857</v>
      </c>
      <c r="D83" s="444">
        <v>128</v>
      </c>
      <c r="E83" s="474">
        <v>71</v>
      </c>
      <c r="F83" s="443">
        <f>SUM(D83:E83)</f>
        <v>199</v>
      </c>
      <c r="G83" s="291"/>
      <c r="H83" s="289"/>
      <c r="I83" s="287"/>
      <c r="J83" s="291"/>
      <c r="K83" s="289"/>
      <c r="L83" s="287"/>
      <c r="M83" s="475"/>
      <c r="N83" s="474"/>
      <c r="O83" s="443"/>
    </row>
    <row r="84" spans="2:15" ht="12">
      <c r="B84" s="220" t="s">
        <v>500</v>
      </c>
      <c r="C84" s="282" t="s">
        <v>501</v>
      </c>
      <c r="D84" s="291"/>
      <c r="E84" s="289"/>
      <c r="F84" s="287"/>
      <c r="G84" s="291"/>
      <c r="H84" s="289"/>
      <c r="I84" s="287"/>
      <c r="J84" s="291"/>
      <c r="K84" s="289"/>
      <c r="L84" s="287"/>
      <c r="M84" s="475">
        <v>96</v>
      </c>
      <c r="N84" s="474">
        <v>50</v>
      </c>
      <c r="O84" s="443">
        <f>SUM(M84:N84)</f>
        <v>146</v>
      </c>
    </row>
    <row r="85" spans="2:15" ht="12">
      <c r="B85" s="116" t="s">
        <v>530</v>
      </c>
      <c r="C85" s="116" t="s">
        <v>658</v>
      </c>
      <c r="D85" s="404">
        <v>141</v>
      </c>
      <c r="E85" s="5"/>
      <c r="F85" s="2"/>
      <c r="G85" s="2"/>
      <c r="H85" s="2"/>
      <c r="I85" s="2"/>
      <c r="J85" s="2"/>
      <c r="K85" s="2"/>
      <c r="L85" s="2"/>
      <c r="M85" s="2"/>
      <c r="N85" s="2"/>
      <c r="O85" s="2"/>
    </row>
    <row r="86" spans="2:15" ht="12">
      <c r="B86" s="116" t="s">
        <v>408</v>
      </c>
      <c r="C86" s="116" t="s">
        <v>233</v>
      </c>
      <c r="D86" s="404">
        <v>96</v>
      </c>
      <c r="E86" s="5"/>
      <c r="F86" s="2"/>
      <c r="G86" s="2"/>
      <c r="H86" s="2"/>
      <c r="I86" s="2"/>
      <c r="J86" s="2"/>
      <c r="K86" s="2"/>
      <c r="L86" s="2"/>
      <c r="M86" s="2"/>
      <c r="N86" s="2"/>
      <c r="O86" s="2"/>
    </row>
    <row r="87" spans="2:15" ht="12">
      <c r="B87" s="116"/>
      <c r="C87" s="116"/>
      <c r="D87" s="5"/>
      <c r="E87" s="5"/>
      <c r="F87" s="2"/>
      <c r="G87" s="2"/>
      <c r="H87" s="2"/>
      <c r="I87" s="2"/>
      <c r="J87" s="2"/>
      <c r="K87" s="2"/>
      <c r="L87" s="2"/>
      <c r="M87" s="2"/>
      <c r="N87" s="2"/>
      <c r="O87" s="2"/>
    </row>
    <row r="88" spans="2:15" ht="12">
      <c r="B88" s="153"/>
      <c r="C88" s="153"/>
      <c r="D88" s="124"/>
      <c r="E88" s="124"/>
      <c r="F88" s="124"/>
      <c r="G88" s="124"/>
      <c r="H88" s="124"/>
      <c r="I88" s="124"/>
      <c r="J88" s="124"/>
      <c r="K88" s="124"/>
      <c r="L88" s="124"/>
      <c r="M88" s="303"/>
      <c r="N88" s="303"/>
      <c r="O88" s="303"/>
    </row>
    <row r="91" ht="12.75" thickBot="1">
      <c r="D91" s="379">
        <v>41968</v>
      </c>
    </row>
    <row r="92" spans="2:17" ht="14.25">
      <c r="B92" t="s">
        <v>477</v>
      </c>
      <c r="J92" s="490" t="s">
        <v>175</v>
      </c>
      <c r="K92" s="491" t="s">
        <v>174</v>
      </c>
      <c r="L92" s="491" t="s">
        <v>243</v>
      </c>
      <c r="M92" s="491" t="s">
        <v>579</v>
      </c>
      <c r="N92" s="492" t="s">
        <v>580</v>
      </c>
      <c r="O92" s="491" t="s">
        <v>581</v>
      </c>
      <c r="P92" s="492" t="s">
        <v>580</v>
      </c>
      <c r="Q92" s="493" t="s">
        <v>160</v>
      </c>
    </row>
    <row r="93" spans="2:17" ht="12.75">
      <c r="B93" s="9" t="s">
        <v>175</v>
      </c>
      <c r="C93" s="9" t="s">
        <v>174</v>
      </c>
      <c r="D93" s="9" t="s">
        <v>478</v>
      </c>
      <c r="E93" s="9" t="s">
        <v>479</v>
      </c>
      <c r="F93" s="9"/>
      <c r="J93" s="119" t="s">
        <v>582</v>
      </c>
      <c r="K93" s="5" t="s">
        <v>284</v>
      </c>
      <c r="L93" s="238">
        <v>42696</v>
      </c>
      <c r="M93" s="494">
        <v>46</v>
      </c>
      <c r="N93" s="495">
        <f aca="true" t="shared" si="1" ref="N93:N127">(M93*100/30)</f>
        <v>153.33333333333334</v>
      </c>
      <c r="O93" s="494"/>
      <c r="P93" s="495">
        <f aca="true" t="shared" si="2" ref="P93:P127">(O93*100/30)</f>
        <v>0</v>
      </c>
      <c r="Q93" s="496">
        <f aca="true" t="shared" si="3" ref="Q93:Q127">(M93+O93)</f>
        <v>46</v>
      </c>
    </row>
    <row r="94" spans="2:17" ht="12">
      <c r="B94" s="5" t="s">
        <v>202</v>
      </c>
      <c r="C94" s="5" t="s">
        <v>460</v>
      </c>
      <c r="D94" s="5"/>
      <c r="E94" s="5"/>
      <c r="F94" s="5"/>
      <c r="J94" s="119" t="s">
        <v>583</v>
      </c>
      <c r="K94" s="5" t="s">
        <v>584</v>
      </c>
      <c r="L94" s="5"/>
      <c r="M94" s="494">
        <v>35</v>
      </c>
      <c r="N94" s="495">
        <f t="shared" si="1"/>
        <v>116.66666666666667</v>
      </c>
      <c r="O94" s="494"/>
      <c r="P94" s="495">
        <f t="shared" si="2"/>
        <v>0</v>
      </c>
      <c r="Q94" s="496">
        <f t="shared" si="3"/>
        <v>35</v>
      </c>
    </row>
    <row r="95" spans="2:17" ht="12">
      <c r="B95" s="5" t="s">
        <v>470</v>
      </c>
      <c r="C95" s="5" t="s">
        <v>402</v>
      </c>
      <c r="D95" s="5"/>
      <c r="E95" s="5"/>
      <c r="F95" s="5"/>
      <c r="J95" s="119" t="s">
        <v>585</v>
      </c>
      <c r="K95" s="5" t="s">
        <v>525</v>
      </c>
      <c r="L95" s="238"/>
      <c r="M95" s="494">
        <v>59</v>
      </c>
      <c r="N95" s="495">
        <f t="shared" si="1"/>
        <v>196.66666666666666</v>
      </c>
      <c r="O95" s="494"/>
      <c r="P95" s="495">
        <f t="shared" si="2"/>
        <v>0</v>
      </c>
      <c r="Q95" s="496">
        <f t="shared" si="3"/>
        <v>59</v>
      </c>
    </row>
    <row r="96" spans="2:17" ht="12">
      <c r="B96" s="5" t="s">
        <v>463</v>
      </c>
      <c r="C96" s="5" t="s">
        <v>404</v>
      </c>
      <c r="D96" s="5"/>
      <c r="E96" s="5"/>
      <c r="F96" s="5"/>
      <c r="J96" s="119" t="s">
        <v>230</v>
      </c>
      <c r="K96" s="5" t="s">
        <v>228</v>
      </c>
      <c r="L96" s="238"/>
      <c r="M96" s="494"/>
      <c r="N96" s="495">
        <f t="shared" si="1"/>
        <v>0</v>
      </c>
      <c r="O96" s="494"/>
      <c r="P96" s="495">
        <f t="shared" si="2"/>
        <v>0</v>
      </c>
      <c r="Q96" s="496">
        <f t="shared" si="3"/>
        <v>0</v>
      </c>
    </row>
    <row r="97" spans="2:17" ht="12">
      <c r="B97" s="5" t="s">
        <v>407</v>
      </c>
      <c r="C97" s="5" t="s">
        <v>295</v>
      </c>
      <c r="D97" s="5"/>
      <c r="E97" s="5"/>
      <c r="F97" s="5"/>
      <c r="J97" s="119" t="s">
        <v>586</v>
      </c>
      <c r="K97" s="5" t="s">
        <v>587</v>
      </c>
      <c r="L97" s="238"/>
      <c r="M97" s="494">
        <v>27</v>
      </c>
      <c r="N97" s="495">
        <f t="shared" si="1"/>
        <v>90</v>
      </c>
      <c r="O97" s="494">
        <v>24</v>
      </c>
      <c r="P97" s="495">
        <f t="shared" si="2"/>
        <v>80</v>
      </c>
      <c r="Q97" s="496">
        <f t="shared" si="3"/>
        <v>51</v>
      </c>
    </row>
    <row r="98" spans="2:17" ht="12">
      <c r="B98" s="5" t="s">
        <v>394</v>
      </c>
      <c r="C98" s="5" t="s">
        <v>235</v>
      </c>
      <c r="D98" s="5" t="s">
        <v>480</v>
      </c>
      <c r="E98" s="5" t="s">
        <v>481</v>
      </c>
      <c r="F98" s="5"/>
      <c r="J98" s="119" t="s">
        <v>526</v>
      </c>
      <c r="K98" s="5" t="s">
        <v>235</v>
      </c>
      <c r="L98" s="238"/>
      <c r="M98" s="494">
        <v>26</v>
      </c>
      <c r="N98" s="495">
        <f t="shared" si="1"/>
        <v>86.66666666666667</v>
      </c>
      <c r="O98" s="494">
        <v>22</v>
      </c>
      <c r="P98" s="495">
        <f t="shared" si="2"/>
        <v>73.33333333333333</v>
      </c>
      <c r="Q98" s="496">
        <f t="shared" si="3"/>
        <v>48</v>
      </c>
    </row>
    <row r="99" spans="2:17" ht="12">
      <c r="B99" s="5" t="s">
        <v>310</v>
      </c>
      <c r="C99" s="5" t="s">
        <v>472</v>
      </c>
      <c r="D99" s="5" t="s">
        <v>482</v>
      </c>
      <c r="E99" s="5" t="s">
        <v>483</v>
      </c>
      <c r="F99" s="5"/>
      <c r="J99" s="119" t="s">
        <v>589</v>
      </c>
      <c r="K99" s="5" t="s">
        <v>311</v>
      </c>
      <c r="L99" s="238"/>
      <c r="M99" s="494">
        <v>28</v>
      </c>
      <c r="N99" s="495">
        <f t="shared" si="1"/>
        <v>93.33333333333333</v>
      </c>
      <c r="O99" s="494">
        <v>25</v>
      </c>
      <c r="P99" s="495">
        <f t="shared" si="2"/>
        <v>83.33333333333333</v>
      </c>
      <c r="Q99" s="496">
        <f t="shared" si="3"/>
        <v>53</v>
      </c>
    </row>
    <row r="100" spans="2:17" ht="12">
      <c r="B100" s="5" t="s">
        <v>282</v>
      </c>
      <c r="C100" s="5" t="s">
        <v>283</v>
      </c>
      <c r="D100" s="5"/>
      <c r="E100" s="5"/>
      <c r="F100" s="5"/>
      <c r="J100" s="119" t="s">
        <v>588</v>
      </c>
      <c r="K100" s="5" t="s">
        <v>563</v>
      </c>
      <c r="L100" s="238"/>
      <c r="M100" s="494">
        <v>21</v>
      </c>
      <c r="N100" s="495">
        <f t="shared" si="1"/>
        <v>70</v>
      </c>
      <c r="O100" s="494">
        <v>19</v>
      </c>
      <c r="P100" s="495">
        <f t="shared" si="2"/>
        <v>63.333333333333336</v>
      </c>
      <c r="Q100" s="496">
        <f t="shared" si="3"/>
        <v>40</v>
      </c>
    </row>
    <row r="101" spans="2:17" ht="12">
      <c r="B101" s="5" t="s">
        <v>285</v>
      </c>
      <c r="C101" s="5" t="s">
        <v>284</v>
      </c>
      <c r="D101" s="5"/>
      <c r="E101" s="5"/>
      <c r="F101" s="5"/>
      <c r="J101" s="119" t="s">
        <v>507</v>
      </c>
      <c r="K101" s="5" t="s">
        <v>508</v>
      </c>
      <c r="L101" s="238"/>
      <c r="M101" s="494">
        <v>26</v>
      </c>
      <c r="N101" s="495">
        <f t="shared" si="1"/>
        <v>86.66666666666667</v>
      </c>
      <c r="O101" s="494">
        <v>20</v>
      </c>
      <c r="P101" s="495">
        <f t="shared" si="2"/>
        <v>66.66666666666667</v>
      </c>
      <c r="Q101" s="496">
        <f t="shared" si="3"/>
        <v>46</v>
      </c>
    </row>
    <row r="102" spans="2:17" ht="12">
      <c r="B102" s="5" t="s">
        <v>306</v>
      </c>
      <c r="C102" s="5" t="s">
        <v>465</v>
      </c>
      <c r="D102" s="5" t="s">
        <v>484</v>
      </c>
      <c r="E102" s="5" t="s">
        <v>485</v>
      </c>
      <c r="F102" s="5"/>
      <c r="J102" s="119" t="s">
        <v>394</v>
      </c>
      <c r="K102" s="5" t="s">
        <v>235</v>
      </c>
      <c r="L102" s="238"/>
      <c r="M102" s="494">
        <v>28</v>
      </c>
      <c r="N102" s="495">
        <f t="shared" si="1"/>
        <v>93.33333333333333</v>
      </c>
      <c r="O102" s="494">
        <v>21</v>
      </c>
      <c r="P102" s="495">
        <f t="shared" si="2"/>
        <v>70</v>
      </c>
      <c r="Q102" s="496">
        <f t="shared" si="3"/>
        <v>49</v>
      </c>
    </row>
    <row r="103" spans="2:17" ht="12">
      <c r="B103" s="5" t="s">
        <v>291</v>
      </c>
      <c r="C103" s="5" t="s">
        <v>233</v>
      </c>
      <c r="D103" s="5"/>
      <c r="E103" s="5"/>
      <c r="F103" s="5"/>
      <c r="J103" s="119" t="s">
        <v>452</v>
      </c>
      <c r="K103" s="5" t="s">
        <v>453</v>
      </c>
      <c r="L103" s="238"/>
      <c r="M103" s="494">
        <v>27</v>
      </c>
      <c r="N103" s="495">
        <f t="shared" si="1"/>
        <v>90</v>
      </c>
      <c r="O103" s="494">
        <v>25</v>
      </c>
      <c r="P103" s="495">
        <f t="shared" si="2"/>
        <v>83.33333333333333</v>
      </c>
      <c r="Q103" s="496">
        <f t="shared" si="3"/>
        <v>52</v>
      </c>
    </row>
    <row r="104" spans="2:17" ht="12">
      <c r="B104" s="5" t="s">
        <v>236</v>
      </c>
      <c r="C104" s="5" t="s">
        <v>235</v>
      </c>
      <c r="D104" s="5"/>
      <c r="E104" s="5"/>
      <c r="F104" s="5"/>
      <c r="J104" s="119" t="s">
        <v>294</v>
      </c>
      <c r="K104" s="5" t="s">
        <v>234</v>
      </c>
      <c r="L104" s="238"/>
      <c r="M104" s="494">
        <v>30</v>
      </c>
      <c r="N104" s="495">
        <f t="shared" si="1"/>
        <v>100</v>
      </c>
      <c r="O104" s="494">
        <v>23</v>
      </c>
      <c r="P104" s="495">
        <f t="shared" si="2"/>
        <v>76.66666666666667</v>
      </c>
      <c r="Q104" s="496">
        <f t="shared" si="3"/>
        <v>53</v>
      </c>
    </row>
    <row r="105" spans="2:17" ht="12">
      <c r="B105" s="5" t="s">
        <v>294</v>
      </c>
      <c r="C105" s="5" t="s">
        <v>234</v>
      </c>
      <c r="D105" s="5"/>
      <c r="E105" s="5"/>
      <c r="F105" s="5"/>
      <c r="J105" s="119" t="s">
        <v>521</v>
      </c>
      <c r="K105" s="5" t="s">
        <v>449</v>
      </c>
      <c r="L105" s="238"/>
      <c r="M105" s="494">
        <v>24</v>
      </c>
      <c r="N105" s="495">
        <f t="shared" si="1"/>
        <v>80</v>
      </c>
      <c r="O105" s="494">
        <v>23</v>
      </c>
      <c r="P105" s="495">
        <f t="shared" si="2"/>
        <v>76.66666666666667</v>
      </c>
      <c r="Q105" s="496">
        <f t="shared" si="3"/>
        <v>47</v>
      </c>
    </row>
    <row r="106" spans="2:17" ht="12">
      <c r="B106" s="5" t="s">
        <v>448</v>
      </c>
      <c r="C106" s="5" t="s">
        <v>469</v>
      </c>
      <c r="D106" s="5"/>
      <c r="E106" s="5"/>
      <c r="F106" s="5"/>
      <c r="J106" s="119" t="s">
        <v>591</v>
      </c>
      <c r="K106" s="5" t="s">
        <v>235</v>
      </c>
      <c r="L106" s="238"/>
      <c r="M106" s="494"/>
      <c r="N106" s="495">
        <f t="shared" si="1"/>
        <v>0</v>
      </c>
      <c r="O106" s="494"/>
      <c r="P106" s="495">
        <f t="shared" si="2"/>
        <v>0</v>
      </c>
      <c r="Q106" s="496">
        <f t="shared" si="3"/>
        <v>0</v>
      </c>
    </row>
    <row r="107" spans="2:17" ht="12">
      <c r="B107" s="5" t="s">
        <v>450</v>
      </c>
      <c r="C107" s="5" t="s">
        <v>451</v>
      </c>
      <c r="D107" s="5"/>
      <c r="E107" s="5"/>
      <c r="F107" s="5"/>
      <c r="J107" s="119" t="s">
        <v>590</v>
      </c>
      <c r="K107" s="5" t="s">
        <v>196</v>
      </c>
      <c r="L107" s="238"/>
      <c r="M107" s="494">
        <v>29</v>
      </c>
      <c r="N107" s="495">
        <f t="shared" si="1"/>
        <v>96.66666666666667</v>
      </c>
      <c r="O107" s="494">
        <v>20</v>
      </c>
      <c r="P107" s="495">
        <f t="shared" si="2"/>
        <v>66.66666666666667</v>
      </c>
      <c r="Q107" s="496">
        <f t="shared" si="3"/>
        <v>49</v>
      </c>
    </row>
    <row r="108" spans="2:17" ht="12">
      <c r="B108" s="5" t="s">
        <v>462</v>
      </c>
      <c r="C108" s="5" t="s">
        <v>177</v>
      </c>
      <c r="D108" s="5"/>
      <c r="E108" s="5"/>
      <c r="F108" s="5"/>
      <c r="J108" s="119"/>
      <c r="K108" s="5"/>
      <c r="L108" s="238"/>
      <c r="M108" s="494"/>
      <c r="N108" s="495">
        <f t="shared" si="1"/>
        <v>0</v>
      </c>
      <c r="O108" s="494"/>
      <c r="P108" s="495">
        <f t="shared" si="2"/>
        <v>0</v>
      </c>
      <c r="Q108" s="496">
        <f t="shared" si="3"/>
        <v>0</v>
      </c>
    </row>
    <row r="109" spans="2:17" ht="12">
      <c r="B109" s="5" t="s">
        <v>464</v>
      </c>
      <c r="C109" s="5" t="s">
        <v>468</v>
      </c>
      <c r="D109" s="5"/>
      <c r="E109" s="5"/>
      <c r="F109" s="5"/>
      <c r="J109" s="119"/>
      <c r="K109" s="5"/>
      <c r="L109" s="238"/>
      <c r="M109" s="494"/>
      <c r="N109" s="495">
        <f t="shared" si="1"/>
        <v>0</v>
      </c>
      <c r="O109" s="494"/>
      <c r="P109" s="495">
        <f t="shared" si="2"/>
        <v>0</v>
      </c>
      <c r="Q109" s="496">
        <f t="shared" si="3"/>
        <v>0</v>
      </c>
    </row>
    <row r="110" spans="2:17" ht="12">
      <c r="B110" s="5" t="s">
        <v>209</v>
      </c>
      <c r="C110" s="5" t="s">
        <v>210</v>
      </c>
      <c r="D110" s="5"/>
      <c r="E110" s="5"/>
      <c r="F110" s="5"/>
      <c r="J110" s="119"/>
      <c r="K110" s="5"/>
      <c r="L110" s="238"/>
      <c r="M110" s="494"/>
      <c r="N110" s="495">
        <f t="shared" si="1"/>
        <v>0</v>
      </c>
      <c r="O110" s="494"/>
      <c r="P110" s="495">
        <f t="shared" si="2"/>
        <v>0</v>
      </c>
      <c r="Q110" s="496">
        <f t="shared" si="3"/>
        <v>0</v>
      </c>
    </row>
    <row r="111" spans="2:17" ht="12">
      <c r="B111" s="5" t="s">
        <v>466</v>
      </c>
      <c r="C111" s="5" t="s">
        <v>467</v>
      </c>
      <c r="D111" s="5"/>
      <c r="E111" s="5"/>
      <c r="F111" s="5"/>
      <c r="J111" s="119"/>
      <c r="K111" s="5"/>
      <c r="L111" s="238"/>
      <c r="M111" s="494"/>
      <c r="N111" s="495">
        <f t="shared" si="1"/>
        <v>0</v>
      </c>
      <c r="O111" s="494"/>
      <c r="P111" s="495">
        <f t="shared" si="2"/>
        <v>0</v>
      </c>
      <c r="Q111" s="496">
        <f t="shared" si="3"/>
        <v>0</v>
      </c>
    </row>
    <row r="112" spans="2:17" ht="12">
      <c r="B112" s="5" t="s">
        <v>452</v>
      </c>
      <c r="C112" s="5" t="s">
        <v>453</v>
      </c>
      <c r="D112" s="5"/>
      <c r="E112" s="5"/>
      <c r="F112" s="5"/>
      <c r="J112" s="119"/>
      <c r="K112" s="5"/>
      <c r="L112" s="238"/>
      <c r="M112" s="494"/>
      <c r="N112" s="495">
        <f t="shared" si="1"/>
        <v>0</v>
      </c>
      <c r="O112" s="494"/>
      <c r="P112" s="495">
        <f t="shared" si="2"/>
        <v>0</v>
      </c>
      <c r="Q112" s="496">
        <f t="shared" si="3"/>
        <v>0</v>
      </c>
    </row>
    <row r="113" spans="2:17" ht="12">
      <c r="B113" s="5" t="s">
        <v>473</v>
      </c>
      <c r="C113" s="5" t="s">
        <v>272</v>
      </c>
      <c r="D113" s="5" t="s">
        <v>486</v>
      </c>
      <c r="E113" s="5" t="s">
        <v>487</v>
      </c>
      <c r="F113" s="5"/>
      <c r="J113" s="119"/>
      <c r="K113" s="5"/>
      <c r="L113" s="238"/>
      <c r="M113" s="494"/>
      <c r="N113" s="495">
        <f t="shared" si="1"/>
        <v>0</v>
      </c>
      <c r="O113" s="494"/>
      <c r="P113" s="495">
        <f t="shared" si="2"/>
        <v>0</v>
      </c>
      <c r="Q113" s="496">
        <f t="shared" si="3"/>
        <v>0</v>
      </c>
    </row>
    <row r="114" spans="2:17" ht="12">
      <c r="B114" s="5" t="s">
        <v>474</v>
      </c>
      <c r="C114" s="5" t="s">
        <v>224</v>
      </c>
      <c r="D114" s="5"/>
      <c r="E114" s="5"/>
      <c r="F114" s="5"/>
      <c r="J114" s="119"/>
      <c r="K114" s="5"/>
      <c r="L114" s="238"/>
      <c r="M114" s="494"/>
      <c r="N114" s="495">
        <f t="shared" si="1"/>
        <v>0</v>
      </c>
      <c r="O114" s="494"/>
      <c r="P114" s="495">
        <f t="shared" si="2"/>
        <v>0</v>
      </c>
      <c r="Q114" s="496">
        <f t="shared" si="3"/>
        <v>0</v>
      </c>
    </row>
    <row r="115" spans="10:17" ht="12">
      <c r="J115" s="119"/>
      <c r="K115" s="5"/>
      <c r="L115" s="238"/>
      <c r="M115" s="494"/>
      <c r="N115" s="495">
        <f t="shared" si="1"/>
        <v>0</v>
      </c>
      <c r="O115" s="494"/>
      <c r="P115" s="495">
        <f t="shared" si="2"/>
        <v>0</v>
      </c>
      <c r="Q115" s="496">
        <f t="shared" si="3"/>
        <v>0</v>
      </c>
    </row>
    <row r="116" spans="2:17" ht="12.75">
      <c r="B116" s="9"/>
      <c r="C116" s="9"/>
      <c r="D116" s="9" t="s">
        <v>520</v>
      </c>
      <c r="E116" s="9"/>
      <c r="F116" s="9"/>
      <c r="G116" s="9"/>
      <c r="J116" s="119"/>
      <c r="K116" s="5"/>
      <c r="L116" s="238"/>
      <c r="M116" s="494"/>
      <c r="N116" s="495">
        <f t="shared" si="1"/>
        <v>0</v>
      </c>
      <c r="O116" s="494"/>
      <c r="P116" s="495">
        <f t="shared" si="2"/>
        <v>0</v>
      </c>
      <c r="Q116" s="496">
        <f t="shared" si="3"/>
        <v>0</v>
      </c>
    </row>
    <row r="117" spans="2:17" ht="12.75">
      <c r="B117" s="9" t="s">
        <v>175</v>
      </c>
      <c r="C117" s="9" t="s">
        <v>174</v>
      </c>
      <c r="D117" s="9" t="s">
        <v>243</v>
      </c>
      <c r="E117" s="9" t="s">
        <v>158</v>
      </c>
      <c r="F117" s="9" t="s">
        <v>159</v>
      </c>
      <c r="G117" s="9" t="s">
        <v>160</v>
      </c>
      <c r="J117" s="119"/>
      <c r="K117" s="5"/>
      <c r="L117" s="238"/>
      <c r="M117" s="494"/>
      <c r="N117" s="495">
        <f t="shared" si="1"/>
        <v>0</v>
      </c>
      <c r="O117" s="494"/>
      <c r="P117" s="495">
        <f t="shared" si="2"/>
        <v>0</v>
      </c>
      <c r="Q117" s="496">
        <f t="shared" si="3"/>
        <v>0</v>
      </c>
    </row>
    <row r="118" spans="2:17" ht="12">
      <c r="B118" s="115" t="s">
        <v>457</v>
      </c>
      <c r="C118" s="115" t="s">
        <v>714</v>
      </c>
      <c r="D118" s="304">
        <v>43239</v>
      </c>
      <c r="E118" s="602">
        <v>0.6</v>
      </c>
      <c r="F118" s="602">
        <v>0.5</v>
      </c>
      <c r="G118" s="602">
        <v>0.55</v>
      </c>
      <c r="J118" s="119"/>
      <c r="K118" s="5"/>
      <c r="L118" s="238"/>
      <c r="M118" s="494"/>
      <c r="N118" s="495">
        <f t="shared" si="1"/>
        <v>0</v>
      </c>
      <c r="O118" s="494"/>
      <c r="P118" s="495">
        <f t="shared" si="2"/>
        <v>0</v>
      </c>
      <c r="Q118" s="496">
        <f t="shared" si="3"/>
        <v>0</v>
      </c>
    </row>
    <row r="119" spans="2:17" ht="12">
      <c r="B119" s="115"/>
      <c r="C119" s="115"/>
      <c r="D119" s="115"/>
      <c r="E119" s="115"/>
      <c r="F119" s="115"/>
      <c r="G119" s="115"/>
      <c r="J119" s="119"/>
      <c r="K119" s="5"/>
      <c r="L119" s="238"/>
      <c r="M119" s="494"/>
      <c r="N119" s="495">
        <f t="shared" si="1"/>
        <v>0</v>
      </c>
      <c r="O119" s="494"/>
      <c r="P119" s="495">
        <f t="shared" si="2"/>
        <v>0</v>
      </c>
      <c r="Q119" s="496">
        <f t="shared" si="3"/>
        <v>0</v>
      </c>
    </row>
    <row r="120" spans="2:17" ht="12">
      <c r="B120" s="115"/>
      <c r="C120" s="115"/>
      <c r="D120" s="115"/>
      <c r="E120" s="115"/>
      <c r="F120" s="115"/>
      <c r="G120" s="115"/>
      <c r="J120" s="119"/>
      <c r="K120" s="5"/>
      <c r="L120" s="238"/>
      <c r="M120" s="494"/>
      <c r="N120" s="495">
        <f t="shared" si="1"/>
        <v>0</v>
      </c>
      <c r="O120" s="494"/>
      <c r="P120" s="495">
        <f t="shared" si="2"/>
        <v>0</v>
      </c>
      <c r="Q120" s="496">
        <f t="shared" si="3"/>
        <v>0</v>
      </c>
    </row>
    <row r="121" spans="2:17" ht="12">
      <c r="B121" s="115"/>
      <c r="C121" s="115"/>
      <c r="D121" s="115"/>
      <c r="E121" s="115"/>
      <c r="F121" s="115"/>
      <c r="G121" s="115"/>
      <c r="J121" s="119"/>
      <c r="K121" s="5"/>
      <c r="L121" s="238"/>
      <c r="M121" s="494"/>
      <c r="N121" s="495">
        <f t="shared" si="1"/>
        <v>0</v>
      </c>
      <c r="O121" s="494"/>
      <c r="P121" s="495">
        <f t="shared" si="2"/>
        <v>0</v>
      </c>
      <c r="Q121" s="496">
        <f t="shared" si="3"/>
        <v>0</v>
      </c>
    </row>
    <row r="122" spans="2:17" ht="12">
      <c r="B122" s="115"/>
      <c r="C122" s="115"/>
      <c r="D122" s="115"/>
      <c r="E122" s="115"/>
      <c r="F122" s="115"/>
      <c r="G122" s="115"/>
      <c r="J122" s="119"/>
      <c r="K122" s="5"/>
      <c r="L122" s="238"/>
      <c r="M122" s="494"/>
      <c r="N122" s="495">
        <f t="shared" si="1"/>
        <v>0</v>
      </c>
      <c r="O122" s="494"/>
      <c r="P122" s="495">
        <f t="shared" si="2"/>
        <v>0</v>
      </c>
      <c r="Q122" s="496">
        <f t="shared" si="3"/>
        <v>0</v>
      </c>
    </row>
    <row r="123" spans="2:17" ht="12">
      <c r="B123" s="5" t="s">
        <v>521</v>
      </c>
      <c r="C123" s="5" t="s">
        <v>449</v>
      </c>
      <c r="D123" s="484">
        <v>42285</v>
      </c>
      <c r="E123" s="485">
        <v>0.73</v>
      </c>
      <c r="F123" s="485">
        <v>0.4</v>
      </c>
      <c r="G123" s="485">
        <v>0.57</v>
      </c>
      <c r="J123" s="119"/>
      <c r="K123" s="5"/>
      <c r="L123" s="238"/>
      <c r="M123" s="494"/>
      <c r="N123" s="495">
        <f t="shared" si="1"/>
        <v>0</v>
      </c>
      <c r="O123" s="494"/>
      <c r="P123" s="495">
        <f t="shared" si="2"/>
        <v>0</v>
      </c>
      <c r="Q123" s="496">
        <f t="shared" si="3"/>
        <v>0</v>
      </c>
    </row>
    <row r="124" spans="2:17" ht="12">
      <c r="B124" s="5"/>
      <c r="C124" s="5"/>
      <c r="D124" s="484">
        <v>42297</v>
      </c>
      <c r="E124" s="485">
        <v>0.66</v>
      </c>
      <c r="F124" s="485">
        <v>0.46</v>
      </c>
      <c r="G124" s="485">
        <v>0.56</v>
      </c>
      <c r="J124" s="119"/>
      <c r="K124" s="5"/>
      <c r="L124" s="238"/>
      <c r="M124" s="494"/>
      <c r="N124" s="495">
        <f t="shared" si="1"/>
        <v>0</v>
      </c>
      <c r="O124" s="494"/>
      <c r="P124" s="495">
        <f t="shared" si="2"/>
        <v>0</v>
      </c>
      <c r="Q124" s="496">
        <f t="shared" si="3"/>
        <v>0</v>
      </c>
    </row>
    <row r="125" spans="2:17" ht="12">
      <c r="B125" s="5"/>
      <c r="C125" s="5"/>
      <c r="D125" s="484">
        <v>42301</v>
      </c>
      <c r="E125" s="485">
        <v>0.6</v>
      </c>
      <c r="F125" s="485">
        <v>0.2</v>
      </c>
      <c r="G125" s="485">
        <v>0.4</v>
      </c>
      <c r="J125" s="119"/>
      <c r="K125" s="5"/>
      <c r="L125" s="238"/>
      <c r="M125" s="494"/>
      <c r="N125" s="495">
        <f t="shared" si="1"/>
        <v>0</v>
      </c>
      <c r="O125" s="494"/>
      <c r="P125" s="495">
        <f t="shared" si="2"/>
        <v>0</v>
      </c>
      <c r="Q125" s="496">
        <f t="shared" si="3"/>
        <v>0</v>
      </c>
    </row>
    <row r="126" spans="2:17" ht="12">
      <c r="B126" s="5"/>
      <c r="C126" s="5"/>
      <c r="D126" s="484">
        <v>42318</v>
      </c>
      <c r="E126" s="485">
        <v>0.9</v>
      </c>
      <c r="F126" s="485">
        <v>0.4</v>
      </c>
      <c r="G126" s="485">
        <v>0.65</v>
      </c>
      <c r="J126" s="119"/>
      <c r="K126" s="5"/>
      <c r="L126" s="238"/>
      <c r="M126" s="494"/>
      <c r="N126" s="495">
        <f t="shared" si="1"/>
        <v>0</v>
      </c>
      <c r="O126" s="494"/>
      <c r="P126" s="495">
        <f t="shared" si="2"/>
        <v>0</v>
      </c>
      <c r="Q126" s="496">
        <f t="shared" si="3"/>
        <v>0</v>
      </c>
    </row>
    <row r="127" spans="2:17" ht="13.5" thickBot="1">
      <c r="B127" s="5"/>
      <c r="C127" s="5"/>
      <c r="D127" s="489" t="s">
        <v>573</v>
      </c>
      <c r="E127" s="488">
        <v>0.72</v>
      </c>
      <c r="F127" s="488">
        <v>0.37</v>
      </c>
      <c r="G127" s="488">
        <v>0.55</v>
      </c>
      <c r="J127" s="199"/>
      <c r="K127" s="232"/>
      <c r="L127" s="497"/>
      <c r="M127" s="498"/>
      <c r="N127" s="499">
        <f t="shared" si="1"/>
        <v>0</v>
      </c>
      <c r="O127" s="498"/>
      <c r="P127" s="499">
        <f t="shared" si="2"/>
        <v>0</v>
      </c>
      <c r="Q127" s="500">
        <f t="shared" si="3"/>
        <v>0</v>
      </c>
    </row>
    <row r="128" spans="2:7" ht="12">
      <c r="B128" s="5"/>
      <c r="C128" s="5"/>
      <c r="D128" s="238">
        <v>42511</v>
      </c>
      <c r="E128" s="421">
        <v>0.6</v>
      </c>
      <c r="F128" s="421">
        <v>0.53</v>
      </c>
      <c r="G128" s="421">
        <v>0.57</v>
      </c>
    </row>
    <row r="129" spans="2:7" ht="12">
      <c r="B129" s="5"/>
      <c r="C129" s="5"/>
      <c r="D129" s="304" t="s">
        <v>574</v>
      </c>
      <c r="E129" s="421">
        <v>0.9</v>
      </c>
      <c r="F129" s="421">
        <v>0.8</v>
      </c>
      <c r="G129" s="421">
        <v>0.85</v>
      </c>
    </row>
    <row r="130" spans="2:7" ht="12">
      <c r="B130" s="5"/>
      <c r="C130" s="5"/>
      <c r="D130" s="238">
        <v>42594</v>
      </c>
      <c r="E130" s="421">
        <v>0.5</v>
      </c>
      <c r="F130" s="421">
        <v>0.7</v>
      </c>
      <c r="G130" s="421">
        <v>0.6</v>
      </c>
    </row>
    <row r="131" spans="2:7" ht="12">
      <c r="B131" s="5" t="s">
        <v>226</v>
      </c>
      <c r="C131" s="5" t="s">
        <v>177</v>
      </c>
      <c r="D131" s="484">
        <v>42285</v>
      </c>
      <c r="E131" s="485">
        <v>0.8</v>
      </c>
      <c r="F131" s="485">
        <v>0.86</v>
      </c>
      <c r="G131" s="485">
        <v>0.83</v>
      </c>
    </row>
    <row r="132" spans="2:7" ht="12">
      <c r="B132" s="5"/>
      <c r="C132" s="5"/>
      <c r="D132" s="484">
        <v>42297</v>
      </c>
      <c r="E132" s="485">
        <v>0.53</v>
      </c>
      <c r="F132" s="485">
        <v>0.8</v>
      </c>
      <c r="G132" s="485">
        <v>0.67</v>
      </c>
    </row>
    <row r="133" spans="2:7" ht="12">
      <c r="B133" s="5"/>
      <c r="C133" s="5"/>
      <c r="D133" s="484">
        <v>42301</v>
      </c>
      <c r="E133" s="485">
        <v>0.8</v>
      </c>
      <c r="F133" s="485">
        <v>0.5</v>
      </c>
      <c r="G133" s="485">
        <v>0.65</v>
      </c>
    </row>
    <row r="134" spans="2:7" ht="12">
      <c r="B134" s="5"/>
      <c r="C134" s="5"/>
      <c r="D134" s="484">
        <v>42318</v>
      </c>
      <c r="E134" s="485">
        <v>0.8</v>
      </c>
      <c r="F134" s="485">
        <v>0.5</v>
      </c>
      <c r="G134" s="485">
        <v>0.65</v>
      </c>
    </row>
    <row r="135" spans="2:7" ht="12">
      <c r="B135" s="5"/>
      <c r="C135" s="5"/>
      <c r="D135" s="238">
        <v>42511</v>
      </c>
      <c r="E135" s="421">
        <v>0.9</v>
      </c>
      <c r="F135" s="421">
        <v>0.67</v>
      </c>
      <c r="G135" s="421">
        <v>0.79</v>
      </c>
    </row>
    <row r="136" spans="2:7" ht="12">
      <c r="B136" s="5" t="s">
        <v>466</v>
      </c>
      <c r="C136" s="5" t="s">
        <v>522</v>
      </c>
      <c r="D136" s="484">
        <v>42285</v>
      </c>
      <c r="E136" s="485">
        <v>0.26</v>
      </c>
      <c r="F136" s="485">
        <v>0.46</v>
      </c>
      <c r="G136" s="485">
        <v>0.36</v>
      </c>
    </row>
    <row r="137" spans="2:7" ht="12">
      <c r="B137" s="5"/>
      <c r="C137" s="5"/>
      <c r="D137" s="484">
        <v>42297</v>
      </c>
      <c r="E137" s="485">
        <v>0.4</v>
      </c>
      <c r="F137" s="485">
        <v>0.66</v>
      </c>
      <c r="G137" s="485">
        <v>0.53</v>
      </c>
    </row>
    <row r="138" spans="2:7" ht="12">
      <c r="B138" s="5"/>
      <c r="C138" s="5"/>
      <c r="D138" s="484">
        <v>42301</v>
      </c>
      <c r="E138" s="485">
        <v>0.7</v>
      </c>
      <c r="F138" s="485">
        <v>0.4</v>
      </c>
      <c r="G138" s="485">
        <v>0.55</v>
      </c>
    </row>
    <row r="139" spans="2:7" ht="12">
      <c r="B139" s="5"/>
      <c r="C139" s="5"/>
      <c r="D139" s="484">
        <v>42318</v>
      </c>
      <c r="E139" s="485">
        <v>0.8</v>
      </c>
      <c r="F139" s="485">
        <v>0.4</v>
      </c>
      <c r="G139" s="485">
        <v>0.6</v>
      </c>
    </row>
    <row r="140" spans="2:7" ht="12.75">
      <c r="B140" s="5"/>
      <c r="C140" s="5"/>
      <c r="D140" s="489" t="s">
        <v>573</v>
      </c>
      <c r="E140" s="488">
        <v>0.54</v>
      </c>
      <c r="F140" s="488">
        <v>0.48</v>
      </c>
      <c r="G140" s="488">
        <v>0.51</v>
      </c>
    </row>
    <row r="141" spans="2:7" ht="12">
      <c r="B141" s="5"/>
      <c r="C141" s="5"/>
      <c r="D141" s="238">
        <v>42511</v>
      </c>
      <c r="E141" s="421">
        <v>0.5</v>
      </c>
      <c r="F141" s="421">
        <v>0.53</v>
      </c>
      <c r="G141" s="421">
        <v>0.52</v>
      </c>
    </row>
    <row r="142" spans="2:7" ht="12">
      <c r="B142" s="5"/>
      <c r="C142" s="5"/>
      <c r="D142" s="238">
        <v>42594</v>
      </c>
      <c r="E142" s="421">
        <v>0.1</v>
      </c>
      <c r="F142" s="421">
        <v>0.2</v>
      </c>
      <c r="G142" s="421">
        <v>0.15</v>
      </c>
    </row>
    <row r="143" spans="2:7" ht="12">
      <c r="B143" s="5"/>
      <c r="C143" s="5"/>
      <c r="D143" s="304" t="s">
        <v>574</v>
      </c>
      <c r="E143" s="421">
        <v>0.2</v>
      </c>
      <c r="F143" s="421">
        <v>0.7</v>
      </c>
      <c r="G143" s="421">
        <v>0.45</v>
      </c>
    </row>
    <row r="144" spans="2:7" ht="12">
      <c r="B144" s="5"/>
      <c r="C144" s="5"/>
      <c r="D144" s="304">
        <v>43239</v>
      </c>
      <c r="E144" s="421">
        <v>0.5</v>
      </c>
      <c r="F144" s="421">
        <v>0.5</v>
      </c>
      <c r="G144" s="421">
        <v>0.5</v>
      </c>
    </row>
    <row r="145" spans="2:7" ht="12">
      <c r="B145" s="5" t="s">
        <v>294</v>
      </c>
      <c r="C145" s="5" t="s">
        <v>234</v>
      </c>
      <c r="D145" s="484">
        <v>42285</v>
      </c>
      <c r="E145" s="485">
        <v>0.9</v>
      </c>
      <c r="F145" s="485">
        <v>0.6</v>
      </c>
      <c r="G145" s="485">
        <v>0.75</v>
      </c>
    </row>
    <row r="146" spans="2:7" ht="12">
      <c r="B146" s="5"/>
      <c r="C146" s="5"/>
      <c r="D146" s="484">
        <v>42301</v>
      </c>
      <c r="E146" s="485">
        <v>0.9</v>
      </c>
      <c r="F146" s="485">
        <v>0.6</v>
      </c>
      <c r="G146" s="485">
        <v>0.75</v>
      </c>
    </row>
    <row r="147" spans="2:7" ht="12">
      <c r="B147" s="5"/>
      <c r="C147" s="5"/>
      <c r="D147" s="484">
        <v>42318</v>
      </c>
      <c r="E147" s="485">
        <v>0.9</v>
      </c>
      <c r="F147" s="485">
        <v>0.6</v>
      </c>
      <c r="G147" s="485">
        <v>0.75</v>
      </c>
    </row>
    <row r="148" spans="2:7" ht="12.75">
      <c r="B148" s="5"/>
      <c r="C148" s="5"/>
      <c r="D148" s="489" t="s">
        <v>573</v>
      </c>
      <c r="E148" s="488">
        <v>0.9</v>
      </c>
      <c r="F148" s="488">
        <v>0.6</v>
      </c>
      <c r="G148" s="488">
        <v>0.75</v>
      </c>
    </row>
    <row r="149" spans="2:7" ht="12">
      <c r="B149" s="5"/>
      <c r="C149" s="5"/>
      <c r="D149" s="238">
        <v>42511</v>
      </c>
      <c r="E149" s="421">
        <v>1</v>
      </c>
      <c r="F149" s="421">
        <v>0.8</v>
      </c>
      <c r="G149" s="421">
        <v>0.9</v>
      </c>
    </row>
    <row r="150" spans="2:7" ht="12">
      <c r="B150" s="5"/>
      <c r="C150" s="5"/>
      <c r="D150" s="238">
        <v>42594</v>
      </c>
      <c r="E150" s="421">
        <v>0.9</v>
      </c>
      <c r="F150" s="421">
        <v>0.8</v>
      </c>
      <c r="G150" s="421">
        <v>0.85</v>
      </c>
    </row>
    <row r="151" spans="2:7" ht="12">
      <c r="B151" s="5"/>
      <c r="C151" s="5"/>
      <c r="D151" s="304" t="s">
        <v>574</v>
      </c>
      <c r="E151" s="421">
        <v>1</v>
      </c>
      <c r="F151" s="421">
        <v>0.6</v>
      </c>
      <c r="G151" s="421">
        <v>0.8</v>
      </c>
    </row>
    <row r="152" spans="2:7" ht="12">
      <c r="B152" s="5"/>
      <c r="C152" s="5"/>
      <c r="D152" s="238">
        <v>42661</v>
      </c>
      <c r="E152" s="421">
        <v>0.6</v>
      </c>
      <c r="F152" s="421">
        <v>0.6</v>
      </c>
      <c r="G152" s="421">
        <v>0.6</v>
      </c>
    </row>
    <row r="153" spans="2:7" ht="12">
      <c r="B153" s="5" t="s">
        <v>236</v>
      </c>
      <c r="C153" s="5" t="s">
        <v>235</v>
      </c>
      <c r="D153" s="484">
        <v>42285</v>
      </c>
      <c r="E153" s="485">
        <v>0.93</v>
      </c>
      <c r="F153" s="485">
        <v>0.8</v>
      </c>
      <c r="G153" s="485">
        <v>0.87</v>
      </c>
    </row>
    <row r="154" spans="2:7" ht="12">
      <c r="B154" s="5"/>
      <c r="C154" s="5"/>
      <c r="D154" s="484">
        <v>42301</v>
      </c>
      <c r="E154" s="485">
        <v>0.5</v>
      </c>
      <c r="F154" s="485">
        <v>0.4</v>
      </c>
      <c r="G154" s="485">
        <v>0.45</v>
      </c>
    </row>
    <row r="155" spans="2:7" ht="12">
      <c r="B155" s="5"/>
      <c r="C155" s="5"/>
      <c r="D155" s="484">
        <v>42318</v>
      </c>
      <c r="E155" s="485">
        <v>0.9</v>
      </c>
      <c r="F155" s="485">
        <v>0.8</v>
      </c>
      <c r="G155" s="485">
        <v>0.85</v>
      </c>
    </row>
    <row r="156" spans="2:7" ht="12.75">
      <c r="B156" s="5"/>
      <c r="C156" s="5"/>
      <c r="D156" s="489" t="s">
        <v>573</v>
      </c>
      <c r="E156" s="488">
        <v>0.78</v>
      </c>
      <c r="F156" s="488">
        <v>0.67</v>
      </c>
      <c r="G156" s="488">
        <v>0.72</v>
      </c>
    </row>
    <row r="157" spans="2:7" ht="12">
      <c r="B157" s="5"/>
      <c r="C157" s="5"/>
      <c r="D157" s="238">
        <v>42661</v>
      </c>
      <c r="E157" s="421">
        <v>1</v>
      </c>
      <c r="F157" s="421">
        <v>0.6</v>
      </c>
      <c r="G157" s="421">
        <v>0.8</v>
      </c>
    </row>
    <row r="158" spans="2:7" ht="12">
      <c r="B158" s="5" t="s">
        <v>507</v>
      </c>
      <c r="C158" s="5" t="s">
        <v>508</v>
      </c>
      <c r="D158" s="484">
        <v>42285</v>
      </c>
      <c r="E158" s="485">
        <v>0.66</v>
      </c>
      <c r="F158" s="485">
        <v>0.4</v>
      </c>
      <c r="G158" s="485">
        <v>0.53</v>
      </c>
    </row>
    <row r="159" spans="2:7" ht="12">
      <c r="B159" s="5"/>
      <c r="C159" s="5"/>
      <c r="D159" s="484">
        <v>42297</v>
      </c>
      <c r="E159" s="485">
        <v>0.73</v>
      </c>
      <c r="F159" s="485">
        <v>0.53</v>
      </c>
      <c r="G159" s="485">
        <v>0.63</v>
      </c>
    </row>
    <row r="160" spans="2:7" ht="12">
      <c r="B160" s="5"/>
      <c r="C160" s="5"/>
      <c r="D160" s="484">
        <v>42301</v>
      </c>
      <c r="E160" s="485">
        <v>0.5</v>
      </c>
      <c r="F160" s="485">
        <v>0.5</v>
      </c>
      <c r="G160" s="485">
        <v>0.5</v>
      </c>
    </row>
    <row r="161" spans="2:7" ht="12">
      <c r="B161" s="5"/>
      <c r="C161" s="5"/>
      <c r="D161" s="484">
        <v>42318</v>
      </c>
      <c r="E161" s="485">
        <v>0.7</v>
      </c>
      <c r="F161" s="485">
        <v>0.7</v>
      </c>
      <c r="G161" s="485">
        <v>0.7</v>
      </c>
    </row>
    <row r="162" spans="2:7" ht="12.75">
      <c r="B162" s="5"/>
      <c r="C162" s="5"/>
      <c r="D162" s="489" t="s">
        <v>573</v>
      </c>
      <c r="E162" s="488">
        <v>0.65</v>
      </c>
      <c r="F162" s="488">
        <v>0.53</v>
      </c>
      <c r="G162" s="488">
        <v>0.59</v>
      </c>
    </row>
    <row r="163" spans="2:7" ht="12">
      <c r="B163" s="5"/>
      <c r="C163" s="5"/>
      <c r="D163" s="238">
        <v>42511</v>
      </c>
      <c r="E163" s="421">
        <v>0.7</v>
      </c>
      <c r="F163" s="421">
        <v>0.67</v>
      </c>
      <c r="G163" s="421">
        <v>0.69</v>
      </c>
    </row>
    <row r="164" spans="2:7" ht="12">
      <c r="B164" s="5"/>
      <c r="C164" s="5"/>
      <c r="D164" s="238">
        <v>42594</v>
      </c>
      <c r="E164" s="421">
        <v>0.5</v>
      </c>
      <c r="F164" s="421">
        <v>0.6</v>
      </c>
      <c r="G164" s="421">
        <v>0.55</v>
      </c>
    </row>
    <row r="165" spans="2:7" ht="12">
      <c r="B165" s="115" t="s">
        <v>408</v>
      </c>
      <c r="C165" s="115" t="s">
        <v>545</v>
      </c>
      <c r="D165" s="238">
        <v>42510</v>
      </c>
      <c r="E165" s="421">
        <v>0.7</v>
      </c>
      <c r="F165" s="421">
        <v>0.53</v>
      </c>
      <c r="G165" s="421">
        <v>0.62</v>
      </c>
    </row>
    <row r="166" spans="2:7" ht="12">
      <c r="B166" s="115"/>
      <c r="C166" s="115"/>
      <c r="D166" s="238">
        <v>42594</v>
      </c>
      <c r="E166" s="421">
        <v>0.4</v>
      </c>
      <c r="F166" s="421">
        <v>0.8</v>
      </c>
      <c r="G166" s="421">
        <v>0.6</v>
      </c>
    </row>
    <row r="167" spans="2:7" ht="12">
      <c r="B167" s="5" t="s">
        <v>500</v>
      </c>
      <c r="C167" s="5" t="s">
        <v>501</v>
      </c>
      <c r="D167" s="484">
        <v>42285</v>
      </c>
      <c r="E167" s="485">
        <v>0.7</v>
      </c>
      <c r="F167" s="486"/>
      <c r="G167" s="485">
        <v>0.7</v>
      </c>
    </row>
    <row r="168" spans="2:7" ht="12">
      <c r="B168" s="5"/>
      <c r="C168" s="5"/>
      <c r="D168" s="484">
        <v>42318</v>
      </c>
      <c r="E168" s="485">
        <v>0.65</v>
      </c>
      <c r="F168" s="486"/>
      <c r="G168" s="485">
        <v>0.65</v>
      </c>
    </row>
    <row r="169" spans="2:7" ht="12.75">
      <c r="B169" s="5"/>
      <c r="C169" s="5"/>
      <c r="D169" s="489" t="s">
        <v>573</v>
      </c>
      <c r="E169" s="488">
        <v>0.68</v>
      </c>
      <c r="F169" s="488"/>
      <c r="G169" s="488">
        <v>0.68</v>
      </c>
    </row>
    <row r="170" spans="2:7" ht="12">
      <c r="B170" s="2"/>
      <c r="C170" s="2"/>
      <c r="D170" s="603">
        <v>43239</v>
      </c>
      <c r="E170" s="604">
        <v>0.8</v>
      </c>
      <c r="F170" s="604">
        <v>0.6</v>
      </c>
      <c r="G170" s="604">
        <v>0.7</v>
      </c>
    </row>
    <row r="171" spans="2:7" ht="12">
      <c r="B171" s="115" t="s">
        <v>216</v>
      </c>
      <c r="C171" s="115" t="s">
        <v>252</v>
      </c>
      <c r="D171" s="484">
        <v>42337</v>
      </c>
      <c r="E171" s="485">
        <v>0.95</v>
      </c>
      <c r="F171" s="486"/>
      <c r="G171" s="485">
        <v>0.95</v>
      </c>
    </row>
    <row r="172" spans="2:7" ht="12.75">
      <c r="B172" s="115"/>
      <c r="C172" s="115"/>
      <c r="D172" s="489" t="s">
        <v>573</v>
      </c>
      <c r="E172" s="488">
        <v>0.95</v>
      </c>
      <c r="F172" s="488"/>
      <c r="G172" s="488">
        <v>0.95</v>
      </c>
    </row>
    <row r="173" spans="2:7" ht="12">
      <c r="B173" s="115"/>
      <c r="C173" s="115"/>
      <c r="D173" s="238">
        <v>42511</v>
      </c>
      <c r="E173" s="421">
        <v>0.9</v>
      </c>
      <c r="F173" s="5">
        <v>80</v>
      </c>
      <c r="G173" s="421">
        <v>0.85</v>
      </c>
    </row>
    <row r="174" spans="2:15" ht="12">
      <c r="B174" s="115"/>
      <c r="C174" s="115"/>
      <c r="D174" s="238">
        <v>42594</v>
      </c>
      <c r="E174" s="421">
        <v>0.6</v>
      </c>
      <c r="F174" s="5">
        <v>40</v>
      </c>
      <c r="G174" s="421">
        <v>0.5</v>
      </c>
      <c r="M174"/>
      <c r="N174"/>
      <c r="O174"/>
    </row>
    <row r="175" spans="2:15" ht="12">
      <c r="B175" s="5" t="s">
        <v>310</v>
      </c>
      <c r="C175" s="5" t="s">
        <v>523</v>
      </c>
      <c r="D175" s="484">
        <v>42285</v>
      </c>
      <c r="E175" s="485">
        <v>0.55</v>
      </c>
      <c r="F175" s="486"/>
      <c r="G175" s="485">
        <v>0.55</v>
      </c>
      <c r="M175"/>
      <c r="N175"/>
      <c r="O175"/>
    </row>
    <row r="176" spans="2:15" ht="12">
      <c r="B176" s="5"/>
      <c r="C176" s="5"/>
      <c r="D176" s="484">
        <v>42297</v>
      </c>
      <c r="E176" s="485">
        <v>0.75</v>
      </c>
      <c r="F176" s="486"/>
      <c r="G176" s="485">
        <v>0.75</v>
      </c>
      <c r="M176"/>
      <c r="N176"/>
      <c r="O176"/>
    </row>
    <row r="177" spans="2:15" ht="12">
      <c r="B177" s="5"/>
      <c r="C177" s="5"/>
      <c r="D177" s="484">
        <v>42301</v>
      </c>
      <c r="E177" s="485">
        <v>0.8</v>
      </c>
      <c r="F177" s="485">
        <v>0.4</v>
      </c>
      <c r="G177" s="485">
        <v>0.6</v>
      </c>
      <c r="M177"/>
      <c r="N177"/>
      <c r="O177"/>
    </row>
    <row r="178" spans="2:15" ht="12">
      <c r="B178" s="5"/>
      <c r="C178" s="5"/>
      <c r="D178" s="484">
        <v>42318</v>
      </c>
      <c r="E178" s="485">
        <v>0.85</v>
      </c>
      <c r="F178" s="485"/>
      <c r="G178" s="485">
        <v>0.85</v>
      </c>
      <c r="M178"/>
      <c r="N178"/>
      <c r="O178"/>
    </row>
    <row r="179" spans="2:15" ht="12">
      <c r="B179" s="5"/>
      <c r="C179" s="5"/>
      <c r="D179" s="484">
        <v>42337</v>
      </c>
      <c r="E179" s="485">
        <v>0.65</v>
      </c>
      <c r="F179" s="485"/>
      <c r="G179" s="485">
        <v>0.65</v>
      </c>
      <c r="M179"/>
      <c r="N179"/>
      <c r="O179"/>
    </row>
    <row r="180" spans="2:15" ht="12.75">
      <c r="B180" s="5"/>
      <c r="C180" s="5"/>
      <c r="D180" s="489" t="s">
        <v>573</v>
      </c>
      <c r="E180" s="488">
        <v>0.72</v>
      </c>
      <c r="F180" s="488">
        <v>0.4</v>
      </c>
      <c r="G180" s="488">
        <v>0.68</v>
      </c>
      <c r="O180"/>
    </row>
    <row r="181" spans="2:15" ht="12">
      <c r="B181" s="5"/>
      <c r="C181" s="5"/>
      <c r="D181" s="238">
        <v>42511</v>
      </c>
      <c r="E181" s="421">
        <v>0.6</v>
      </c>
      <c r="F181" s="421">
        <v>0.4</v>
      </c>
      <c r="G181" s="421">
        <v>0.5</v>
      </c>
      <c r="M181"/>
      <c r="N181"/>
      <c r="O181"/>
    </row>
    <row r="182" spans="2:15" ht="12">
      <c r="B182" s="5"/>
      <c r="C182" s="5"/>
      <c r="D182" s="238">
        <v>42594</v>
      </c>
      <c r="E182" s="421">
        <v>0.8</v>
      </c>
      <c r="F182" s="421">
        <v>0.53</v>
      </c>
      <c r="G182" s="421">
        <v>0.67</v>
      </c>
      <c r="M182"/>
      <c r="N182"/>
      <c r="O182"/>
    </row>
    <row r="183" spans="2:15" ht="12">
      <c r="B183" s="5"/>
      <c r="C183" s="5"/>
      <c r="D183" s="238">
        <v>43239</v>
      </c>
      <c r="E183" s="421">
        <v>0.7</v>
      </c>
      <c r="F183" s="421">
        <v>0.7</v>
      </c>
      <c r="G183" s="421">
        <v>0.7</v>
      </c>
      <c r="M183"/>
      <c r="N183"/>
      <c r="O183"/>
    </row>
    <row r="184" spans="2:15" ht="12">
      <c r="B184" s="5"/>
      <c r="C184" s="5"/>
      <c r="D184" s="238">
        <v>43321</v>
      </c>
      <c r="E184" s="421">
        <v>0.73</v>
      </c>
      <c r="F184" s="421">
        <v>0.67</v>
      </c>
      <c r="G184" s="421">
        <v>0.7</v>
      </c>
      <c r="M184"/>
      <c r="N184"/>
      <c r="O184"/>
    </row>
    <row r="185" spans="2:15" ht="12">
      <c r="B185" s="5" t="s">
        <v>396</v>
      </c>
      <c r="C185" s="5" t="s">
        <v>284</v>
      </c>
      <c r="D185" s="484">
        <v>42285</v>
      </c>
      <c r="E185" s="485">
        <v>0.7</v>
      </c>
      <c r="F185" s="486"/>
      <c r="G185" s="485">
        <v>0.7</v>
      </c>
      <c r="M185"/>
      <c r="N185"/>
      <c r="O185"/>
    </row>
    <row r="186" spans="2:15" ht="12">
      <c r="B186" s="5"/>
      <c r="C186" s="5"/>
      <c r="D186" s="484">
        <v>42297</v>
      </c>
      <c r="E186" s="485">
        <v>0.65</v>
      </c>
      <c r="F186" s="486"/>
      <c r="G186" s="485">
        <v>0.65</v>
      </c>
      <c r="M186"/>
      <c r="N186"/>
      <c r="O186"/>
    </row>
    <row r="187" spans="2:15" ht="12">
      <c r="B187" s="5"/>
      <c r="C187" s="5"/>
      <c r="D187" s="484">
        <v>42318</v>
      </c>
      <c r="E187" s="485">
        <v>0.75</v>
      </c>
      <c r="F187" s="486"/>
      <c r="G187" s="485">
        <v>0.75</v>
      </c>
      <c r="M187"/>
      <c r="N187"/>
      <c r="O187"/>
    </row>
    <row r="188" spans="2:15" ht="12.75">
      <c r="B188" s="5"/>
      <c r="C188" s="5"/>
      <c r="D188" s="489" t="s">
        <v>573</v>
      </c>
      <c r="E188" s="488">
        <v>0.7</v>
      </c>
      <c r="F188" s="488"/>
      <c r="G188" s="488">
        <v>0.7</v>
      </c>
      <c r="M188"/>
      <c r="N188"/>
      <c r="O188"/>
    </row>
    <row r="189" spans="2:15" ht="12">
      <c r="B189" s="5" t="s">
        <v>306</v>
      </c>
      <c r="C189" s="5" t="s">
        <v>524</v>
      </c>
      <c r="D189" s="484">
        <v>42285</v>
      </c>
      <c r="E189" s="485">
        <v>0.9</v>
      </c>
      <c r="F189" s="486"/>
      <c r="G189" s="485">
        <v>0.9</v>
      </c>
      <c r="M189"/>
      <c r="N189"/>
      <c r="O189"/>
    </row>
    <row r="190" spans="2:15" ht="12">
      <c r="B190" s="5"/>
      <c r="C190" s="5"/>
      <c r="D190" s="484">
        <v>42320</v>
      </c>
      <c r="E190" s="485">
        <v>0.9</v>
      </c>
      <c r="F190" s="486"/>
      <c r="G190" s="485">
        <v>0.9</v>
      </c>
      <c r="M190"/>
      <c r="N190"/>
      <c r="O190"/>
    </row>
    <row r="191" spans="2:15" ht="12">
      <c r="B191" s="5"/>
      <c r="C191" s="5"/>
      <c r="D191" s="484">
        <v>42337</v>
      </c>
      <c r="E191" s="485">
        <v>0.8</v>
      </c>
      <c r="F191" s="486"/>
      <c r="G191" s="485">
        <v>0.8</v>
      </c>
      <c r="M191"/>
      <c r="N191"/>
      <c r="O191"/>
    </row>
    <row r="192" spans="2:15" ht="12.75">
      <c r="B192" s="5"/>
      <c r="C192" s="5"/>
      <c r="D192" s="489" t="s">
        <v>573</v>
      </c>
      <c r="E192" s="488">
        <v>0.87</v>
      </c>
      <c r="F192" s="488"/>
      <c r="G192" s="488">
        <v>0.87</v>
      </c>
      <c r="M192"/>
      <c r="N192"/>
      <c r="O192"/>
    </row>
    <row r="193" spans="2:15" ht="12">
      <c r="B193" s="5"/>
      <c r="C193" s="5"/>
      <c r="D193" s="238">
        <v>42511</v>
      </c>
      <c r="E193" s="421">
        <v>0.9</v>
      </c>
      <c r="F193" s="421">
        <v>0.33</v>
      </c>
      <c r="G193" s="421">
        <v>0.62</v>
      </c>
      <c r="M193"/>
      <c r="N193"/>
      <c r="O193"/>
    </row>
    <row r="194" spans="2:15" ht="12">
      <c r="B194" s="5"/>
      <c r="C194" s="5"/>
      <c r="D194" s="304" t="s">
        <v>574</v>
      </c>
      <c r="E194" s="421">
        <v>0.8</v>
      </c>
      <c r="F194" s="421">
        <v>0.8</v>
      </c>
      <c r="G194" s="421">
        <v>0.8</v>
      </c>
      <c r="M194"/>
      <c r="N194"/>
      <c r="O194"/>
    </row>
    <row r="195" spans="2:15" ht="12">
      <c r="B195" s="5"/>
      <c r="C195" s="5"/>
      <c r="D195" s="238">
        <v>42594</v>
      </c>
      <c r="E195" s="421">
        <v>0.9</v>
      </c>
      <c r="F195" s="421">
        <v>0.6</v>
      </c>
      <c r="G195" s="421">
        <v>0.75</v>
      </c>
      <c r="M195"/>
      <c r="N195"/>
      <c r="O195"/>
    </row>
    <row r="196" spans="2:15" ht="12">
      <c r="B196" s="5"/>
      <c r="C196" s="5"/>
      <c r="D196" s="238">
        <v>43239</v>
      </c>
      <c r="E196" s="421">
        <v>0.8</v>
      </c>
      <c r="F196" s="421">
        <v>0.93</v>
      </c>
      <c r="G196" s="421">
        <v>0.87</v>
      </c>
      <c r="M196"/>
      <c r="N196"/>
      <c r="O196"/>
    </row>
    <row r="197" spans="2:15" ht="12">
      <c r="B197" s="5"/>
      <c r="C197" s="5"/>
      <c r="D197" s="238"/>
      <c r="E197" s="421"/>
      <c r="F197" s="421"/>
      <c r="G197" s="421"/>
      <c r="M197"/>
      <c r="N197"/>
      <c r="O197"/>
    </row>
    <row r="198" spans="2:15" ht="12">
      <c r="B198" s="5" t="s">
        <v>289</v>
      </c>
      <c r="C198" s="5" t="s">
        <v>525</v>
      </c>
      <c r="D198" s="484">
        <v>42297</v>
      </c>
      <c r="E198" s="485">
        <v>0.85</v>
      </c>
      <c r="F198" s="486"/>
      <c r="G198" s="485">
        <v>0.85</v>
      </c>
      <c r="M198"/>
      <c r="N198"/>
      <c r="O198"/>
    </row>
    <row r="199" spans="2:15" ht="12">
      <c r="B199" s="5"/>
      <c r="C199" s="5"/>
      <c r="D199" s="484">
        <v>42337</v>
      </c>
      <c r="E199" s="485">
        <v>0.8</v>
      </c>
      <c r="F199" s="486"/>
      <c r="G199" s="485">
        <v>0.8</v>
      </c>
      <c r="M199"/>
      <c r="N199"/>
      <c r="O199"/>
    </row>
    <row r="200" spans="2:15" ht="12.75">
      <c r="B200" s="5"/>
      <c r="C200" s="5"/>
      <c r="D200" s="489" t="s">
        <v>573</v>
      </c>
      <c r="E200" s="488">
        <v>0.83</v>
      </c>
      <c r="F200" s="488"/>
      <c r="G200" s="488">
        <v>0.83</v>
      </c>
      <c r="M200"/>
      <c r="N200"/>
      <c r="O200"/>
    </row>
    <row r="201" spans="2:15" ht="12">
      <c r="B201" s="5"/>
      <c r="C201" s="5"/>
      <c r="D201" s="238">
        <v>42661</v>
      </c>
      <c r="E201" s="421">
        <v>0.65</v>
      </c>
      <c r="F201" s="5"/>
      <c r="G201" s="421">
        <v>0.65</v>
      </c>
      <c r="M201"/>
      <c r="N201"/>
      <c r="O201"/>
    </row>
    <row r="202" spans="2:15" ht="12">
      <c r="B202" s="5" t="s">
        <v>230</v>
      </c>
      <c r="C202" s="5" t="s">
        <v>228</v>
      </c>
      <c r="D202" s="484">
        <v>42297</v>
      </c>
      <c r="E202" s="485">
        <v>0.6</v>
      </c>
      <c r="F202" s="486"/>
      <c r="G202" s="485">
        <v>0.6</v>
      </c>
      <c r="M202"/>
      <c r="N202"/>
      <c r="O202"/>
    </row>
    <row r="203" spans="2:15" ht="12">
      <c r="B203" s="5"/>
      <c r="C203" s="5"/>
      <c r="D203" s="484">
        <v>42337</v>
      </c>
      <c r="E203" s="485">
        <v>0.65</v>
      </c>
      <c r="F203" s="486"/>
      <c r="G203" s="485">
        <v>0.65</v>
      </c>
      <c r="M203"/>
      <c r="N203"/>
      <c r="O203"/>
    </row>
    <row r="204" spans="2:15" ht="12.75">
      <c r="B204" s="5"/>
      <c r="C204" s="5"/>
      <c r="D204" s="489" t="s">
        <v>573</v>
      </c>
      <c r="E204" s="488">
        <v>0.63</v>
      </c>
      <c r="F204" s="488"/>
      <c r="G204" s="488">
        <v>0.63</v>
      </c>
      <c r="M204"/>
      <c r="N204"/>
      <c r="O204"/>
    </row>
    <row r="205" spans="2:15" ht="12">
      <c r="B205" s="5"/>
      <c r="C205" s="5"/>
      <c r="D205" s="238">
        <v>42661</v>
      </c>
      <c r="E205" s="421">
        <v>0.85</v>
      </c>
      <c r="F205" s="5"/>
      <c r="G205" s="421">
        <v>0.85</v>
      </c>
      <c r="M205"/>
      <c r="N205"/>
      <c r="O205"/>
    </row>
    <row r="206" spans="2:15" ht="12">
      <c r="B206" s="5"/>
      <c r="C206" s="5"/>
      <c r="D206" s="238">
        <v>42997</v>
      </c>
      <c r="E206" s="421">
        <v>0.8</v>
      </c>
      <c r="F206" s="421">
        <v>0.8</v>
      </c>
      <c r="G206" s="421">
        <v>0.8</v>
      </c>
      <c r="M206"/>
      <c r="N206"/>
      <c r="O206"/>
    </row>
    <row r="207" spans="2:15" ht="12">
      <c r="B207" s="5"/>
      <c r="C207" s="5"/>
      <c r="D207" s="238">
        <v>43321</v>
      </c>
      <c r="E207" s="421">
        <v>0.7</v>
      </c>
      <c r="F207" s="421">
        <v>0.6</v>
      </c>
      <c r="G207" s="421">
        <v>0.65</v>
      </c>
      <c r="M207"/>
      <c r="N207"/>
      <c r="O207"/>
    </row>
    <row r="208" spans="2:15" ht="12">
      <c r="B208" s="5" t="s">
        <v>526</v>
      </c>
      <c r="C208" s="5" t="s">
        <v>235</v>
      </c>
      <c r="D208" s="484">
        <v>42297</v>
      </c>
      <c r="E208" s="485">
        <v>0.7</v>
      </c>
      <c r="F208" s="486"/>
      <c r="G208" s="485">
        <v>0.7</v>
      </c>
      <c r="M208"/>
      <c r="N208"/>
      <c r="O208"/>
    </row>
    <row r="209" spans="2:15" ht="12">
      <c r="B209" s="5"/>
      <c r="C209" s="5"/>
      <c r="D209" s="484">
        <v>42301</v>
      </c>
      <c r="E209" s="485">
        <v>0.4</v>
      </c>
      <c r="F209" s="485">
        <v>0.4</v>
      </c>
      <c r="G209" s="485">
        <v>0.4</v>
      </c>
      <c r="M209"/>
      <c r="N209"/>
      <c r="O209"/>
    </row>
    <row r="210" spans="2:15" ht="12">
      <c r="B210" s="5"/>
      <c r="C210" s="5"/>
      <c r="D210" s="484">
        <v>42318</v>
      </c>
      <c r="E210" s="485">
        <v>0.85</v>
      </c>
      <c r="F210" s="485"/>
      <c r="G210" s="485">
        <v>0.85</v>
      </c>
      <c r="M210"/>
      <c r="N210"/>
      <c r="O210"/>
    </row>
    <row r="211" spans="2:15" ht="12">
      <c r="B211" s="5"/>
      <c r="C211" s="5"/>
      <c r="D211" s="484">
        <v>42337</v>
      </c>
      <c r="E211" s="485">
        <v>0.8</v>
      </c>
      <c r="F211" s="485"/>
      <c r="G211" s="485">
        <v>0.8</v>
      </c>
      <c r="M211"/>
      <c r="N211"/>
      <c r="O211"/>
    </row>
    <row r="212" spans="2:15" ht="12.75">
      <c r="B212" s="5"/>
      <c r="C212" s="5"/>
      <c r="D212" s="489" t="s">
        <v>573</v>
      </c>
      <c r="E212" s="488">
        <v>0.69</v>
      </c>
      <c r="F212" s="488">
        <v>0.4</v>
      </c>
      <c r="G212" s="488">
        <v>0.69</v>
      </c>
      <c r="M212"/>
      <c r="N212"/>
      <c r="O212"/>
    </row>
    <row r="213" spans="2:15" ht="12">
      <c r="B213" s="5"/>
      <c r="C213" s="5"/>
      <c r="D213" s="238">
        <v>42511</v>
      </c>
      <c r="E213" s="421">
        <v>0.5</v>
      </c>
      <c r="F213" s="421">
        <v>0.4</v>
      </c>
      <c r="G213" s="421">
        <v>0.45</v>
      </c>
      <c r="M213"/>
      <c r="N213"/>
      <c r="O213"/>
    </row>
    <row r="214" spans="2:15" ht="12">
      <c r="B214" s="5"/>
      <c r="C214" s="5"/>
      <c r="D214" s="304" t="s">
        <v>574</v>
      </c>
      <c r="E214" s="421">
        <v>0.8</v>
      </c>
      <c r="F214" s="421">
        <v>0.6</v>
      </c>
      <c r="G214" s="421">
        <v>0.7</v>
      </c>
      <c r="M214"/>
      <c r="N214"/>
      <c r="O214"/>
    </row>
    <row r="215" spans="2:15" ht="12">
      <c r="B215" s="5"/>
      <c r="C215" s="5"/>
      <c r="D215" s="304">
        <v>43239</v>
      </c>
      <c r="E215" s="421">
        <v>1</v>
      </c>
      <c r="F215" s="421">
        <v>0.7</v>
      </c>
      <c r="G215" s="421">
        <v>0.85</v>
      </c>
      <c r="M215"/>
      <c r="N215"/>
      <c r="O215"/>
    </row>
    <row r="216" spans="2:15" ht="12">
      <c r="B216" s="5" t="s">
        <v>527</v>
      </c>
      <c r="C216" s="5" t="s">
        <v>453</v>
      </c>
      <c r="D216" s="484">
        <v>42297</v>
      </c>
      <c r="E216" s="485">
        <v>0.73</v>
      </c>
      <c r="F216" s="485">
        <v>0.8</v>
      </c>
      <c r="G216" s="485">
        <v>0.77</v>
      </c>
      <c r="M216"/>
      <c r="N216"/>
      <c r="O216"/>
    </row>
    <row r="217" spans="2:15" ht="12">
      <c r="B217" s="5"/>
      <c r="C217" s="5"/>
      <c r="D217" s="484">
        <v>42301</v>
      </c>
      <c r="E217" s="485">
        <v>0.8</v>
      </c>
      <c r="F217" s="485">
        <v>0.6</v>
      </c>
      <c r="G217" s="485">
        <v>0.7</v>
      </c>
      <c r="M217"/>
      <c r="N217"/>
      <c r="O217"/>
    </row>
    <row r="218" spans="2:15" ht="12">
      <c r="B218" s="5"/>
      <c r="C218" s="5"/>
      <c r="D218" s="484">
        <v>42511</v>
      </c>
      <c r="E218" s="485">
        <v>0.6</v>
      </c>
      <c r="F218" s="485">
        <v>0.53</v>
      </c>
      <c r="G218" s="485">
        <v>0.57</v>
      </c>
      <c r="M218"/>
      <c r="N218"/>
      <c r="O218"/>
    </row>
    <row r="219" spans="2:15" ht="12.75">
      <c r="B219" s="5"/>
      <c r="C219" s="5"/>
      <c r="D219" s="489" t="s">
        <v>573</v>
      </c>
      <c r="E219" s="488">
        <v>0.71</v>
      </c>
      <c r="F219" s="488">
        <v>0.64</v>
      </c>
      <c r="G219" s="488">
        <v>0.68</v>
      </c>
      <c r="M219"/>
      <c r="N219"/>
      <c r="O219"/>
    </row>
    <row r="220" spans="2:15" ht="12">
      <c r="B220" s="5"/>
      <c r="C220" s="5"/>
      <c r="D220" s="238">
        <v>42594</v>
      </c>
      <c r="E220" s="421">
        <v>0.7</v>
      </c>
      <c r="F220" s="421">
        <v>0.5</v>
      </c>
      <c r="G220" s="421">
        <v>0.6</v>
      </c>
      <c r="M220"/>
      <c r="N220"/>
      <c r="O220"/>
    </row>
    <row r="221" spans="2:15" ht="12">
      <c r="B221" s="5"/>
      <c r="C221" s="5"/>
      <c r="D221" s="304" t="s">
        <v>574</v>
      </c>
      <c r="E221" s="421">
        <v>0.6</v>
      </c>
      <c r="F221" s="421">
        <v>0.3</v>
      </c>
      <c r="G221" s="421">
        <v>0.45</v>
      </c>
      <c r="M221"/>
      <c r="N221"/>
      <c r="O221"/>
    </row>
    <row r="222" spans="2:15" ht="12">
      <c r="B222" s="115" t="s">
        <v>518</v>
      </c>
      <c r="C222" s="115" t="s">
        <v>528</v>
      </c>
      <c r="D222" s="484">
        <v>42297</v>
      </c>
      <c r="E222" s="485">
        <v>0.73</v>
      </c>
      <c r="F222" s="485">
        <v>0.8</v>
      </c>
      <c r="G222" s="485">
        <v>0.77</v>
      </c>
      <c r="M222"/>
      <c r="N222"/>
      <c r="O222"/>
    </row>
    <row r="223" spans="2:15" ht="12">
      <c r="B223" s="115"/>
      <c r="C223" s="115"/>
      <c r="D223" s="484">
        <v>42301</v>
      </c>
      <c r="E223" s="485">
        <v>0.8</v>
      </c>
      <c r="F223" s="485">
        <v>0.6</v>
      </c>
      <c r="G223" s="485">
        <v>0.7</v>
      </c>
      <c r="M223"/>
      <c r="N223"/>
      <c r="O223"/>
    </row>
    <row r="224" spans="2:14" ht="12">
      <c r="B224" s="115" t="s">
        <v>202</v>
      </c>
      <c r="C224" s="115" t="s">
        <v>460</v>
      </c>
      <c r="D224" s="484">
        <v>42297</v>
      </c>
      <c r="E224" s="485">
        <v>0.86</v>
      </c>
      <c r="F224" s="485">
        <v>0.73</v>
      </c>
      <c r="G224" s="485">
        <v>0.8</v>
      </c>
      <c r="M224"/>
      <c r="N224"/>
    </row>
    <row r="225" spans="2:14" ht="12">
      <c r="B225" s="115"/>
      <c r="C225" s="115"/>
      <c r="D225" s="484">
        <v>42318</v>
      </c>
      <c r="E225" s="485">
        <v>0.9</v>
      </c>
      <c r="F225" s="485">
        <v>0.7</v>
      </c>
      <c r="G225" s="485">
        <v>0.8</v>
      </c>
      <c r="M225"/>
      <c r="N225"/>
    </row>
    <row r="226" spans="2:14" ht="12">
      <c r="B226" s="115" t="s">
        <v>227</v>
      </c>
      <c r="C226" s="115" t="s">
        <v>228</v>
      </c>
      <c r="D226" s="484">
        <v>42297</v>
      </c>
      <c r="E226" s="486"/>
      <c r="F226" s="486"/>
      <c r="G226" s="485">
        <v>0.8</v>
      </c>
      <c r="M226"/>
      <c r="N226"/>
    </row>
    <row r="227" spans="2:14" ht="12">
      <c r="B227" s="115" t="s">
        <v>676</v>
      </c>
      <c r="C227" s="115" t="s">
        <v>675</v>
      </c>
      <c r="D227" s="576">
        <v>42997</v>
      </c>
      <c r="E227" s="487">
        <v>0.8</v>
      </c>
      <c r="F227" s="487">
        <v>0.6</v>
      </c>
      <c r="G227" s="487">
        <v>0.7</v>
      </c>
      <c r="M227"/>
      <c r="N227"/>
    </row>
    <row r="228" spans="2:14" ht="12">
      <c r="B228" s="115" t="s">
        <v>394</v>
      </c>
      <c r="C228" s="115" t="s">
        <v>235</v>
      </c>
      <c r="D228" s="484">
        <v>42301</v>
      </c>
      <c r="E228" s="485">
        <v>0.6</v>
      </c>
      <c r="F228" s="485">
        <v>0.2</v>
      </c>
      <c r="G228" s="485">
        <v>0.4</v>
      </c>
      <c r="M228"/>
      <c r="N228"/>
    </row>
    <row r="229" spans="2:14" ht="12">
      <c r="B229" s="5"/>
      <c r="C229" s="5"/>
      <c r="D229" s="484">
        <v>42318</v>
      </c>
      <c r="E229" s="485">
        <v>0.5</v>
      </c>
      <c r="F229" s="485">
        <v>0.8</v>
      </c>
      <c r="G229" s="485">
        <v>0.65</v>
      </c>
      <c r="M229"/>
      <c r="N229"/>
    </row>
    <row r="230" spans="2:14" ht="12.75">
      <c r="B230" s="5"/>
      <c r="C230" s="5"/>
      <c r="D230" s="489" t="s">
        <v>573</v>
      </c>
      <c r="E230" s="488">
        <v>0.55</v>
      </c>
      <c r="F230" s="488">
        <v>0.5</v>
      </c>
      <c r="G230" s="488">
        <v>0.53</v>
      </c>
      <c r="M230"/>
      <c r="N230"/>
    </row>
    <row r="231" spans="2:14" ht="12">
      <c r="B231" s="5"/>
      <c r="C231" s="5"/>
      <c r="D231" s="238">
        <v>42511</v>
      </c>
      <c r="E231" s="5">
        <v>80</v>
      </c>
      <c r="F231" s="5">
        <v>60</v>
      </c>
      <c r="G231" s="5">
        <v>70</v>
      </c>
      <c r="M231"/>
      <c r="N231"/>
    </row>
    <row r="232" spans="2:14" ht="12">
      <c r="B232" s="5"/>
      <c r="C232" s="5"/>
      <c r="D232" s="238">
        <v>42594</v>
      </c>
      <c r="E232" s="5">
        <v>70</v>
      </c>
      <c r="F232" s="5">
        <v>50</v>
      </c>
      <c r="G232" s="5">
        <v>60</v>
      </c>
      <c r="M232"/>
      <c r="N232"/>
    </row>
    <row r="233" spans="2:14" ht="12">
      <c r="B233" s="5"/>
      <c r="C233" s="5"/>
      <c r="D233" s="304" t="s">
        <v>574</v>
      </c>
      <c r="E233" s="5">
        <v>80</v>
      </c>
      <c r="F233" s="5">
        <v>30</v>
      </c>
      <c r="G233" s="5">
        <v>55</v>
      </c>
      <c r="M233"/>
      <c r="N233"/>
    </row>
    <row r="234" spans="2:14" ht="12">
      <c r="B234" s="5"/>
      <c r="C234" s="5"/>
      <c r="D234" s="238">
        <v>42661</v>
      </c>
      <c r="E234" s="5">
        <v>90</v>
      </c>
      <c r="F234" s="5">
        <v>80</v>
      </c>
      <c r="G234" s="421">
        <v>0.85</v>
      </c>
      <c r="M234"/>
      <c r="N234"/>
    </row>
    <row r="235" spans="2:14" ht="12">
      <c r="B235" s="5"/>
      <c r="C235" s="5"/>
      <c r="D235" s="238">
        <v>43239</v>
      </c>
      <c r="E235" s="421">
        <v>0.8</v>
      </c>
      <c r="F235" s="421">
        <v>0.5</v>
      </c>
      <c r="G235" s="421">
        <v>0.65</v>
      </c>
      <c r="M235"/>
      <c r="N235"/>
    </row>
    <row r="236" spans="2:14" ht="12">
      <c r="B236" s="5"/>
      <c r="C236" s="5"/>
      <c r="D236" s="238">
        <v>43321</v>
      </c>
      <c r="E236" s="421">
        <v>0.87</v>
      </c>
      <c r="F236" s="421">
        <v>0.67</v>
      </c>
      <c r="G236" s="421">
        <v>0.77</v>
      </c>
      <c r="M236"/>
      <c r="N236"/>
    </row>
    <row r="237" spans="2:14" ht="12">
      <c r="B237" s="5" t="s">
        <v>557</v>
      </c>
      <c r="C237" s="5" t="s">
        <v>558</v>
      </c>
      <c r="D237" s="238">
        <v>42594</v>
      </c>
      <c r="E237" s="2">
        <v>70</v>
      </c>
      <c r="F237" s="2">
        <v>40</v>
      </c>
      <c r="G237" s="487">
        <v>0.55</v>
      </c>
      <c r="M237"/>
      <c r="N237"/>
    </row>
    <row r="238" spans="2:14" ht="12">
      <c r="B238" s="5"/>
      <c r="C238" s="5"/>
      <c r="D238" s="238">
        <v>42662</v>
      </c>
      <c r="E238" s="2">
        <v>60</v>
      </c>
      <c r="F238" s="2">
        <v>70</v>
      </c>
      <c r="G238" s="421">
        <v>0.65</v>
      </c>
      <c r="M238"/>
      <c r="N238"/>
    </row>
    <row r="239" spans="2:14" ht="12">
      <c r="B239" s="5"/>
      <c r="C239" s="5"/>
      <c r="D239" s="115" t="s">
        <v>574</v>
      </c>
      <c r="E239" s="2">
        <v>80</v>
      </c>
      <c r="F239" s="2">
        <v>40</v>
      </c>
      <c r="G239" s="487">
        <v>0.6</v>
      </c>
      <c r="M239"/>
      <c r="N239"/>
    </row>
    <row r="240" spans="2:14" ht="12">
      <c r="B240" s="5"/>
      <c r="C240" s="5"/>
      <c r="D240" s="238">
        <v>43239</v>
      </c>
      <c r="E240" s="2">
        <v>60</v>
      </c>
      <c r="F240" s="2">
        <v>70</v>
      </c>
      <c r="G240" s="421">
        <v>0.65</v>
      </c>
      <c r="M240"/>
      <c r="N240"/>
    </row>
    <row r="241" spans="2:14" ht="12">
      <c r="B241" s="5"/>
      <c r="C241" s="5"/>
      <c r="D241" s="238">
        <v>43321</v>
      </c>
      <c r="E241" s="487">
        <v>1</v>
      </c>
      <c r="F241" s="487">
        <v>0.73</v>
      </c>
      <c r="G241" s="421">
        <v>0.87</v>
      </c>
      <c r="M241"/>
      <c r="N241"/>
    </row>
    <row r="242" spans="2:14" ht="12">
      <c r="B242" s="115" t="s">
        <v>715</v>
      </c>
      <c r="C242" s="115" t="s">
        <v>716</v>
      </c>
      <c r="D242" s="238">
        <v>43239</v>
      </c>
      <c r="E242" s="487">
        <v>0.8</v>
      </c>
      <c r="F242" s="421">
        <v>0.9</v>
      </c>
      <c r="G242" s="421">
        <v>0.85</v>
      </c>
      <c r="M242"/>
      <c r="N242"/>
    </row>
  </sheetData>
  <sheetProtection/>
  <mergeCells count="4">
    <mergeCell ref="D3:F3"/>
    <mergeCell ref="G3:I3"/>
    <mergeCell ref="J3:L3"/>
    <mergeCell ref="M3:O3"/>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C2:J40"/>
  <sheetViews>
    <sheetView zoomScalePageLayoutView="0" workbookViewId="0" topLeftCell="A28">
      <selection activeCell="S10" sqref="S10"/>
    </sheetView>
  </sheetViews>
  <sheetFormatPr defaultColWidth="11.421875" defaultRowHeight="12.75"/>
  <cols>
    <col min="2" max="2" width="3.57421875" style="0" customWidth="1"/>
    <col min="3" max="3" width="3.140625" style="0" bestFit="1" customWidth="1"/>
    <col min="4" max="4" width="3.421875" style="0" customWidth="1"/>
    <col min="5" max="5" width="8.00390625" style="0" customWidth="1"/>
    <col min="6" max="7" width="7.8515625" style="0" customWidth="1"/>
    <col min="8" max="8" width="7.7109375" style="0" customWidth="1"/>
    <col min="9" max="9" width="7.57421875" style="0" customWidth="1"/>
    <col min="10" max="10" width="7.7109375" style="0" customWidth="1"/>
  </cols>
  <sheetData>
    <row r="2" spans="3:10" ht="12">
      <c r="C2" s="744" t="s">
        <v>544</v>
      </c>
      <c r="D2" s="744"/>
      <c r="E2" s="744"/>
      <c r="F2" s="744"/>
      <c r="G2" s="744"/>
      <c r="H2" s="744"/>
      <c r="I2" s="744"/>
      <c r="J2" s="744"/>
    </row>
    <row r="3" spans="3:10" ht="12">
      <c r="C3" s="744"/>
      <c r="D3" s="744"/>
      <c r="E3" s="744"/>
      <c r="F3" s="744"/>
      <c r="G3" s="744"/>
      <c r="H3" s="744"/>
      <c r="I3" s="744"/>
      <c r="J3" s="744"/>
    </row>
    <row r="4" spans="3:10" ht="12">
      <c r="C4" s="744"/>
      <c r="D4" s="744"/>
      <c r="E4" s="744"/>
      <c r="F4" s="744"/>
      <c r="G4" s="744"/>
      <c r="H4" s="744"/>
      <c r="I4" s="744"/>
      <c r="J4" s="744"/>
    </row>
    <row r="5" spans="3:10" ht="12">
      <c r="C5" s="744"/>
      <c r="D5" s="744"/>
      <c r="E5" s="744"/>
      <c r="F5" s="744"/>
      <c r="G5" s="744"/>
      <c r="H5" s="744"/>
      <c r="I5" s="744"/>
      <c r="J5" s="744"/>
    </row>
    <row r="6" ht="12.75" thickBot="1"/>
    <row r="7" spans="3:10" ht="12.75">
      <c r="C7" s="198"/>
      <c r="D7" s="259"/>
      <c r="E7" s="740" t="s">
        <v>533</v>
      </c>
      <c r="F7" s="740"/>
      <c r="G7" s="740"/>
      <c r="H7" s="740"/>
      <c r="I7" s="740"/>
      <c r="J7" s="741"/>
    </row>
    <row r="8" spans="3:10" ht="12.75">
      <c r="C8" s="119"/>
      <c r="D8" s="5"/>
      <c r="E8" s="9">
        <v>1</v>
      </c>
      <c r="F8" s="9">
        <v>2</v>
      </c>
      <c r="G8" s="9">
        <v>3</v>
      </c>
      <c r="H8" s="9">
        <v>4</v>
      </c>
      <c r="I8" s="9">
        <v>5</v>
      </c>
      <c r="J8" s="399">
        <v>6</v>
      </c>
    </row>
    <row r="9" spans="3:10" ht="12.75">
      <c r="C9" s="119"/>
      <c r="D9" s="5"/>
      <c r="E9" s="742" t="s">
        <v>534</v>
      </c>
      <c r="F9" s="742"/>
      <c r="G9" s="742"/>
      <c r="H9" s="742"/>
      <c r="I9" s="742"/>
      <c r="J9" s="743"/>
    </row>
    <row r="10" spans="3:10" ht="12.75">
      <c r="C10" s="119"/>
      <c r="D10" s="5"/>
      <c r="E10" s="9">
        <v>5</v>
      </c>
      <c r="F10" s="9">
        <v>10</v>
      </c>
      <c r="G10" s="9">
        <v>15</v>
      </c>
      <c r="H10" s="9">
        <v>20</v>
      </c>
      <c r="I10" s="9">
        <v>25</v>
      </c>
      <c r="J10" s="399">
        <v>30</v>
      </c>
    </row>
    <row r="11" spans="3:10" ht="12.75">
      <c r="C11" s="738" t="s">
        <v>532</v>
      </c>
      <c r="D11" s="9">
        <v>30</v>
      </c>
      <c r="E11" s="446"/>
      <c r="F11" s="446"/>
      <c r="G11" s="446"/>
      <c r="H11" s="446"/>
      <c r="I11" s="446"/>
      <c r="J11" s="447">
        <f aca="true" t="shared" si="0" ref="J11:J40">$D11/J$10</f>
        <v>1</v>
      </c>
    </row>
    <row r="12" spans="3:10" ht="12.75">
      <c r="C12" s="738"/>
      <c r="D12" s="9">
        <v>29</v>
      </c>
      <c r="E12" s="446"/>
      <c r="F12" s="446"/>
      <c r="G12" s="446"/>
      <c r="H12" s="446"/>
      <c r="I12" s="446"/>
      <c r="J12" s="447">
        <f t="shared" si="0"/>
        <v>0.9666666666666667</v>
      </c>
    </row>
    <row r="13" spans="3:10" ht="12.75">
      <c r="C13" s="738"/>
      <c r="D13" s="9">
        <v>28</v>
      </c>
      <c r="E13" s="446"/>
      <c r="F13" s="446"/>
      <c r="G13" s="446"/>
      <c r="H13" s="446"/>
      <c r="I13" s="446"/>
      <c r="J13" s="447">
        <f t="shared" si="0"/>
        <v>0.9333333333333333</v>
      </c>
    </row>
    <row r="14" spans="3:10" ht="12.75">
      <c r="C14" s="738"/>
      <c r="D14" s="9">
        <v>27</v>
      </c>
      <c r="E14" s="446"/>
      <c r="F14" s="446"/>
      <c r="G14" s="446"/>
      <c r="H14" s="446"/>
      <c r="I14" s="446"/>
      <c r="J14" s="447">
        <f t="shared" si="0"/>
        <v>0.9</v>
      </c>
    </row>
    <row r="15" spans="3:10" ht="12.75">
      <c r="C15" s="738"/>
      <c r="D15" s="9">
        <v>26</v>
      </c>
      <c r="E15" s="446"/>
      <c r="F15" s="446"/>
      <c r="G15" s="446"/>
      <c r="H15" s="446"/>
      <c r="I15" s="446"/>
      <c r="J15" s="447">
        <f t="shared" si="0"/>
        <v>0.8666666666666667</v>
      </c>
    </row>
    <row r="16" spans="3:10" ht="12.75">
      <c r="C16" s="738"/>
      <c r="D16" s="9">
        <v>25</v>
      </c>
      <c r="E16" s="446"/>
      <c r="F16" s="446"/>
      <c r="G16" s="446"/>
      <c r="H16" s="446"/>
      <c r="I16" s="446">
        <f aca="true" t="shared" si="1" ref="I16:I40">$D16/I$10</f>
        <v>1</v>
      </c>
      <c r="J16" s="447">
        <f t="shared" si="0"/>
        <v>0.8333333333333334</v>
      </c>
    </row>
    <row r="17" spans="3:10" ht="12.75">
      <c r="C17" s="738"/>
      <c r="D17" s="9">
        <v>24</v>
      </c>
      <c r="E17" s="446"/>
      <c r="F17" s="446"/>
      <c r="G17" s="446"/>
      <c r="H17" s="446"/>
      <c r="I17" s="446">
        <f t="shared" si="1"/>
        <v>0.96</v>
      </c>
      <c r="J17" s="447">
        <f t="shared" si="0"/>
        <v>0.8</v>
      </c>
    </row>
    <row r="18" spans="3:10" ht="12.75">
      <c r="C18" s="738"/>
      <c r="D18" s="9">
        <v>23</v>
      </c>
      <c r="E18" s="446"/>
      <c r="F18" s="446"/>
      <c r="G18" s="446"/>
      <c r="H18" s="446"/>
      <c r="I18" s="446">
        <f t="shared" si="1"/>
        <v>0.92</v>
      </c>
      <c r="J18" s="447">
        <f t="shared" si="0"/>
        <v>0.7666666666666667</v>
      </c>
    </row>
    <row r="19" spans="3:10" ht="12.75">
      <c r="C19" s="738"/>
      <c r="D19" s="9">
        <v>22</v>
      </c>
      <c r="E19" s="446"/>
      <c r="F19" s="446"/>
      <c r="G19" s="446"/>
      <c r="H19" s="446"/>
      <c r="I19" s="446">
        <f t="shared" si="1"/>
        <v>0.88</v>
      </c>
      <c r="J19" s="447">
        <f t="shared" si="0"/>
        <v>0.7333333333333333</v>
      </c>
    </row>
    <row r="20" spans="3:10" ht="12.75">
      <c r="C20" s="738"/>
      <c r="D20" s="9">
        <v>21</v>
      </c>
      <c r="E20" s="446"/>
      <c r="F20" s="446"/>
      <c r="G20" s="446"/>
      <c r="H20" s="446"/>
      <c r="I20" s="446">
        <f t="shared" si="1"/>
        <v>0.84</v>
      </c>
      <c r="J20" s="447">
        <f t="shared" si="0"/>
        <v>0.7</v>
      </c>
    </row>
    <row r="21" spans="3:10" ht="12.75">
      <c r="C21" s="738"/>
      <c r="D21" s="9">
        <v>20</v>
      </c>
      <c r="E21" s="446"/>
      <c r="F21" s="446"/>
      <c r="G21" s="446"/>
      <c r="H21" s="446">
        <f aca="true" t="shared" si="2" ref="H21:H40">$D21/H$10</f>
        <v>1</v>
      </c>
      <c r="I21" s="446">
        <f t="shared" si="1"/>
        <v>0.8</v>
      </c>
      <c r="J21" s="447">
        <f t="shared" si="0"/>
        <v>0.6666666666666666</v>
      </c>
    </row>
    <row r="22" spans="3:10" ht="12.75">
      <c r="C22" s="738"/>
      <c r="D22" s="9">
        <v>19</v>
      </c>
      <c r="E22" s="446"/>
      <c r="F22" s="446"/>
      <c r="G22" s="446"/>
      <c r="H22" s="446">
        <f t="shared" si="2"/>
        <v>0.95</v>
      </c>
      <c r="I22" s="446">
        <f t="shared" si="1"/>
        <v>0.76</v>
      </c>
      <c r="J22" s="447">
        <f t="shared" si="0"/>
        <v>0.6333333333333333</v>
      </c>
    </row>
    <row r="23" spans="3:10" ht="12.75">
      <c r="C23" s="738"/>
      <c r="D23" s="9">
        <v>18</v>
      </c>
      <c r="E23" s="446"/>
      <c r="F23" s="446"/>
      <c r="G23" s="446"/>
      <c r="H23" s="446">
        <f t="shared" si="2"/>
        <v>0.9</v>
      </c>
      <c r="I23" s="446">
        <f t="shared" si="1"/>
        <v>0.72</v>
      </c>
      <c r="J23" s="447">
        <f t="shared" si="0"/>
        <v>0.6</v>
      </c>
    </row>
    <row r="24" spans="3:10" ht="12.75">
      <c r="C24" s="738"/>
      <c r="D24" s="9">
        <v>17</v>
      </c>
      <c r="E24" s="446"/>
      <c r="F24" s="446"/>
      <c r="G24" s="446"/>
      <c r="H24" s="446">
        <f t="shared" si="2"/>
        <v>0.85</v>
      </c>
      <c r="I24" s="446">
        <f t="shared" si="1"/>
        <v>0.68</v>
      </c>
      <c r="J24" s="447">
        <f t="shared" si="0"/>
        <v>0.5666666666666667</v>
      </c>
    </row>
    <row r="25" spans="3:10" ht="12.75">
      <c r="C25" s="738"/>
      <c r="D25" s="9">
        <v>16</v>
      </c>
      <c r="E25" s="446"/>
      <c r="F25" s="446"/>
      <c r="G25" s="446"/>
      <c r="H25" s="446">
        <f t="shared" si="2"/>
        <v>0.8</v>
      </c>
      <c r="I25" s="446">
        <f t="shared" si="1"/>
        <v>0.64</v>
      </c>
      <c r="J25" s="447">
        <f t="shared" si="0"/>
        <v>0.5333333333333333</v>
      </c>
    </row>
    <row r="26" spans="3:10" ht="12.75">
      <c r="C26" s="738"/>
      <c r="D26" s="9">
        <v>15</v>
      </c>
      <c r="E26" s="446"/>
      <c r="F26" s="446"/>
      <c r="G26" s="446">
        <f aca="true" t="shared" si="3" ref="G26:G40">$D26/G$10</f>
        <v>1</v>
      </c>
      <c r="H26" s="446">
        <f t="shared" si="2"/>
        <v>0.75</v>
      </c>
      <c r="I26" s="446">
        <f t="shared" si="1"/>
        <v>0.6</v>
      </c>
      <c r="J26" s="447">
        <f t="shared" si="0"/>
        <v>0.5</v>
      </c>
    </row>
    <row r="27" spans="3:10" ht="12.75">
      <c r="C27" s="738"/>
      <c r="D27" s="9">
        <v>14</v>
      </c>
      <c r="E27" s="446"/>
      <c r="F27" s="446"/>
      <c r="G27" s="446">
        <f t="shared" si="3"/>
        <v>0.9333333333333333</v>
      </c>
      <c r="H27" s="446">
        <f t="shared" si="2"/>
        <v>0.7</v>
      </c>
      <c r="I27" s="446">
        <f t="shared" si="1"/>
        <v>0.56</v>
      </c>
      <c r="J27" s="447">
        <f t="shared" si="0"/>
        <v>0.4666666666666667</v>
      </c>
    </row>
    <row r="28" spans="3:10" ht="12.75">
      <c r="C28" s="738"/>
      <c r="D28" s="9">
        <v>13</v>
      </c>
      <c r="E28" s="446"/>
      <c r="F28" s="446"/>
      <c r="G28" s="446">
        <f t="shared" si="3"/>
        <v>0.8666666666666667</v>
      </c>
      <c r="H28" s="446">
        <f t="shared" si="2"/>
        <v>0.65</v>
      </c>
      <c r="I28" s="446">
        <f t="shared" si="1"/>
        <v>0.52</v>
      </c>
      <c r="J28" s="447">
        <f t="shared" si="0"/>
        <v>0.43333333333333335</v>
      </c>
    </row>
    <row r="29" spans="3:10" ht="12.75">
      <c r="C29" s="738"/>
      <c r="D29" s="9">
        <v>12</v>
      </c>
      <c r="E29" s="446"/>
      <c r="F29" s="446"/>
      <c r="G29" s="446">
        <f t="shared" si="3"/>
        <v>0.8</v>
      </c>
      <c r="H29" s="446">
        <f t="shared" si="2"/>
        <v>0.6</v>
      </c>
      <c r="I29" s="446">
        <f t="shared" si="1"/>
        <v>0.48</v>
      </c>
      <c r="J29" s="447">
        <f t="shared" si="0"/>
        <v>0.4</v>
      </c>
    </row>
    <row r="30" spans="3:10" ht="12.75">
      <c r="C30" s="738"/>
      <c r="D30" s="9">
        <v>11</v>
      </c>
      <c r="E30" s="446"/>
      <c r="F30" s="446"/>
      <c r="G30" s="446">
        <f t="shared" si="3"/>
        <v>0.7333333333333333</v>
      </c>
      <c r="H30" s="446">
        <f t="shared" si="2"/>
        <v>0.55</v>
      </c>
      <c r="I30" s="446">
        <f t="shared" si="1"/>
        <v>0.44</v>
      </c>
      <c r="J30" s="447">
        <f t="shared" si="0"/>
        <v>0.36666666666666664</v>
      </c>
    </row>
    <row r="31" spans="3:10" ht="12.75">
      <c r="C31" s="738"/>
      <c r="D31" s="9">
        <v>10</v>
      </c>
      <c r="E31" s="446"/>
      <c r="F31" s="446">
        <f aca="true" t="shared" si="4" ref="F31:F40">$D31/F$10</f>
        <v>1</v>
      </c>
      <c r="G31" s="446">
        <f t="shared" si="3"/>
        <v>0.6666666666666666</v>
      </c>
      <c r="H31" s="446">
        <f t="shared" si="2"/>
        <v>0.5</v>
      </c>
      <c r="I31" s="446">
        <f t="shared" si="1"/>
        <v>0.4</v>
      </c>
      <c r="J31" s="447">
        <f t="shared" si="0"/>
        <v>0.3333333333333333</v>
      </c>
    </row>
    <row r="32" spans="3:10" ht="12.75">
      <c r="C32" s="738"/>
      <c r="D32" s="9">
        <v>9</v>
      </c>
      <c r="E32" s="446"/>
      <c r="F32" s="446">
        <f t="shared" si="4"/>
        <v>0.9</v>
      </c>
      <c r="G32" s="446">
        <f t="shared" si="3"/>
        <v>0.6</v>
      </c>
      <c r="H32" s="446">
        <f t="shared" si="2"/>
        <v>0.45</v>
      </c>
      <c r="I32" s="446">
        <f t="shared" si="1"/>
        <v>0.36</v>
      </c>
      <c r="J32" s="447">
        <f t="shared" si="0"/>
        <v>0.3</v>
      </c>
    </row>
    <row r="33" spans="3:10" ht="12.75">
      <c r="C33" s="738"/>
      <c r="D33" s="9">
        <v>8</v>
      </c>
      <c r="E33" s="446"/>
      <c r="F33" s="446">
        <f t="shared" si="4"/>
        <v>0.8</v>
      </c>
      <c r="G33" s="446">
        <f t="shared" si="3"/>
        <v>0.5333333333333333</v>
      </c>
      <c r="H33" s="446">
        <f t="shared" si="2"/>
        <v>0.4</v>
      </c>
      <c r="I33" s="446">
        <f t="shared" si="1"/>
        <v>0.32</v>
      </c>
      <c r="J33" s="447">
        <f t="shared" si="0"/>
        <v>0.26666666666666666</v>
      </c>
    </row>
    <row r="34" spans="3:10" ht="12.75">
      <c r="C34" s="738"/>
      <c r="D34" s="9">
        <v>7</v>
      </c>
      <c r="E34" s="446"/>
      <c r="F34" s="446">
        <f t="shared" si="4"/>
        <v>0.7</v>
      </c>
      <c r="G34" s="446">
        <f t="shared" si="3"/>
        <v>0.4666666666666667</v>
      </c>
      <c r="H34" s="446">
        <f t="shared" si="2"/>
        <v>0.35</v>
      </c>
      <c r="I34" s="446">
        <f t="shared" si="1"/>
        <v>0.28</v>
      </c>
      <c r="J34" s="447">
        <f t="shared" si="0"/>
        <v>0.23333333333333334</v>
      </c>
    </row>
    <row r="35" spans="3:10" ht="12.75">
      <c r="C35" s="738"/>
      <c r="D35" s="9">
        <v>6</v>
      </c>
      <c r="E35" s="446"/>
      <c r="F35" s="446">
        <f t="shared" si="4"/>
        <v>0.6</v>
      </c>
      <c r="G35" s="446">
        <f t="shared" si="3"/>
        <v>0.4</v>
      </c>
      <c r="H35" s="446">
        <f t="shared" si="2"/>
        <v>0.3</v>
      </c>
      <c r="I35" s="446">
        <f t="shared" si="1"/>
        <v>0.24</v>
      </c>
      <c r="J35" s="447">
        <f t="shared" si="0"/>
        <v>0.2</v>
      </c>
    </row>
    <row r="36" spans="3:10" ht="12.75">
      <c r="C36" s="738"/>
      <c r="D36" s="9">
        <v>5</v>
      </c>
      <c r="E36" s="446">
        <f>$D36/E$10</f>
        <v>1</v>
      </c>
      <c r="F36" s="446">
        <f t="shared" si="4"/>
        <v>0.5</v>
      </c>
      <c r="G36" s="446">
        <f t="shared" si="3"/>
        <v>0.3333333333333333</v>
      </c>
      <c r="H36" s="446">
        <f t="shared" si="2"/>
        <v>0.25</v>
      </c>
      <c r="I36" s="446">
        <f t="shared" si="1"/>
        <v>0.2</v>
      </c>
      <c r="J36" s="447">
        <f t="shared" si="0"/>
        <v>0.16666666666666666</v>
      </c>
    </row>
    <row r="37" spans="3:10" ht="12.75">
      <c r="C37" s="738"/>
      <c r="D37" s="9">
        <v>4</v>
      </c>
      <c r="E37" s="446">
        <f>$D37/E$10</f>
        <v>0.8</v>
      </c>
      <c r="F37" s="446">
        <f t="shared" si="4"/>
        <v>0.4</v>
      </c>
      <c r="G37" s="446">
        <f t="shared" si="3"/>
        <v>0.26666666666666666</v>
      </c>
      <c r="H37" s="446">
        <f t="shared" si="2"/>
        <v>0.2</v>
      </c>
      <c r="I37" s="446">
        <f t="shared" si="1"/>
        <v>0.16</v>
      </c>
      <c r="J37" s="447">
        <f t="shared" si="0"/>
        <v>0.13333333333333333</v>
      </c>
    </row>
    <row r="38" spans="3:10" ht="12.75">
      <c r="C38" s="738"/>
      <c r="D38" s="9">
        <v>3</v>
      </c>
      <c r="E38" s="446">
        <f>$D38/E$10</f>
        <v>0.6</v>
      </c>
      <c r="F38" s="446">
        <f t="shared" si="4"/>
        <v>0.3</v>
      </c>
      <c r="G38" s="446">
        <f t="shared" si="3"/>
        <v>0.2</v>
      </c>
      <c r="H38" s="446">
        <f t="shared" si="2"/>
        <v>0.15</v>
      </c>
      <c r="I38" s="446">
        <f t="shared" si="1"/>
        <v>0.12</v>
      </c>
      <c r="J38" s="447">
        <f t="shared" si="0"/>
        <v>0.1</v>
      </c>
    </row>
    <row r="39" spans="3:10" ht="12.75">
      <c r="C39" s="738"/>
      <c r="D39" s="9">
        <v>2</v>
      </c>
      <c r="E39" s="446">
        <f>$D39/E$10</f>
        <v>0.4</v>
      </c>
      <c r="F39" s="446">
        <f t="shared" si="4"/>
        <v>0.2</v>
      </c>
      <c r="G39" s="446">
        <f t="shared" si="3"/>
        <v>0.13333333333333333</v>
      </c>
      <c r="H39" s="446">
        <f t="shared" si="2"/>
        <v>0.1</v>
      </c>
      <c r="I39" s="446">
        <f t="shared" si="1"/>
        <v>0.08</v>
      </c>
      <c r="J39" s="447">
        <f t="shared" si="0"/>
        <v>0.06666666666666667</v>
      </c>
    </row>
    <row r="40" spans="3:10" ht="13.5" thickBot="1">
      <c r="C40" s="739"/>
      <c r="D40" s="425">
        <v>1</v>
      </c>
      <c r="E40" s="448">
        <f>$D40/E$10</f>
        <v>0.2</v>
      </c>
      <c r="F40" s="448">
        <f t="shared" si="4"/>
        <v>0.1</v>
      </c>
      <c r="G40" s="448">
        <f t="shared" si="3"/>
        <v>0.06666666666666667</v>
      </c>
      <c r="H40" s="448">
        <f t="shared" si="2"/>
        <v>0.05</v>
      </c>
      <c r="I40" s="448">
        <f t="shared" si="1"/>
        <v>0.04</v>
      </c>
      <c r="J40" s="449">
        <f t="shared" si="0"/>
        <v>0.03333333333333333</v>
      </c>
    </row>
  </sheetData>
  <sheetProtection/>
  <mergeCells count="4">
    <mergeCell ref="C11:C40"/>
    <mergeCell ref="E7:J7"/>
    <mergeCell ref="E9:J9"/>
    <mergeCell ref="C2:J5"/>
  </mergeCells>
  <printOptions/>
  <pageMargins left="0.7" right="0.7" top="0.75" bottom="0.75" header="0.3" footer="0.3"/>
  <pageSetup horizontalDpi="600" verticalDpi="600" orientation="portrait" paperSize="8" r:id="rId1"/>
</worksheet>
</file>

<file path=xl/worksheets/sheet7.xml><?xml version="1.0" encoding="utf-8"?>
<worksheet xmlns="http://schemas.openxmlformats.org/spreadsheetml/2006/main" xmlns:r="http://schemas.openxmlformats.org/officeDocument/2006/relationships">
  <dimension ref="B2:K38"/>
  <sheetViews>
    <sheetView zoomScalePageLayoutView="0" workbookViewId="0" topLeftCell="A1">
      <selection activeCell="H16" sqref="H16:H23"/>
    </sheetView>
  </sheetViews>
  <sheetFormatPr defaultColWidth="11.421875" defaultRowHeight="12.75"/>
  <cols>
    <col min="2" max="2" width="12.8515625" style="0" bestFit="1" customWidth="1"/>
    <col min="3" max="3" width="5.8515625" style="0" bestFit="1" customWidth="1"/>
    <col min="4" max="4" width="16.7109375" style="0" bestFit="1" customWidth="1"/>
    <col min="5" max="5" width="18.7109375" style="0" bestFit="1" customWidth="1"/>
    <col min="6" max="7" width="16.7109375" style="0" bestFit="1" customWidth="1"/>
    <col min="8" max="8" width="34.7109375" style="0" bestFit="1" customWidth="1"/>
    <col min="9" max="9" width="16.7109375" style="0" bestFit="1" customWidth="1"/>
    <col min="10" max="10" width="40.140625" style="0" bestFit="1" customWidth="1"/>
    <col min="11" max="11" width="5.8515625" style="0" bestFit="1" customWidth="1"/>
  </cols>
  <sheetData>
    <row r="1" ht="12.75" thickBot="1"/>
    <row r="2" spans="4:10" ht="12">
      <c r="D2" s="764" t="s">
        <v>489</v>
      </c>
      <c r="E2" s="765"/>
      <c r="F2" s="765"/>
      <c r="G2" s="765"/>
      <c r="H2" s="765"/>
      <c r="I2" s="765"/>
      <c r="J2" s="766"/>
    </row>
    <row r="3" spans="4:10" ht="12.75" thickBot="1">
      <c r="D3" s="767"/>
      <c r="E3" s="768"/>
      <c r="F3" s="768"/>
      <c r="G3" s="768"/>
      <c r="H3" s="768"/>
      <c r="I3" s="768"/>
      <c r="J3" s="769"/>
    </row>
    <row r="4" spans="2:11" ht="15" thickBot="1">
      <c r="B4" s="754" t="s">
        <v>128</v>
      </c>
      <c r="C4" s="73" t="s">
        <v>129</v>
      </c>
      <c r="D4" s="74" t="s">
        <v>130</v>
      </c>
      <c r="E4" s="74" t="s">
        <v>131</v>
      </c>
      <c r="F4" s="74" t="s">
        <v>132</v>
      </c>
      <c r="G4" s="74" t="s">
        <v>133</v>
      </c>
      <c r="H4" s="74" t="s">
        <v>134</v>
      </c>
      <c r="I4" s="74" t="s">
        <v>135</v>
      </c>
      <c r="J4" s="74" t="s">
        <v>136</v>
      </c>
      <c r="K4" s="75" t="s">
        <v>129</v>
      </c>
    </row>
    <row r="5" spans="2:11" ht="12">
      <c r="B5" s="770"/>
      <c r="C5" s="76">
        <v>0.25</v>
      </c>
      <c r="D5" s="77" t="s">
        <v>137</v>
      </c>
      <c r="E5" s="78" t="s">
        <v>137</v>
      </c>
      <c r="F5" s="78" t="s">
        <v>137</v>
      </c>
      <c r="G5" s="78" t="s">
        <v>137</v>
      </c>
      <c r="H5" s="79" t="s">
        <v>137</v>
      </c>
      <c r="I5" s="246" t="s">
        <v>138</v>
      </c>
      <c r="J5" s="80" t="s">
        <v>138</v>
      </c>
      <c r="K5" s="252">
        <v>0.25</v>
      </c>
    </row>
    <row r="6" spans="2:11" ht="12.75" thickBot="1">
      <c r="B6" s="755"/>
      <c r="C6" s="81">
        <v>0.2916666666666667</v>
      </c>
      <c r="D6" s="82" t="s">
        <v>139</v>
      </c>
      <c r="E6" s="83" t="s">
        <v>139</v>
      </c>
      <c r="F6" s="83" t="s">
        <v>139</v>
      </c>
      <c r="G6" s="83" t="s">
        <v>139</v>
      </c>
      <c r="H6" s="84" t="s">
        <v>139</v>
      </c>
      <c r="I6" s="247" t="s">
        <v>138</v>
      </c>
      <c r="J6" s="85" t="s">
        <v>138</v>
      </c>
      <c r="K6" s="253">
        <v>0.2916666666666667</v>
      </c>
    </row>
    <row r="7" spans="2:11" ht="15" customHeight="1">
      <c r="B7" s="754">
        <v>1</v>
      </c>
      <c r="C7" s="81">
        <v>0.3333333333333333</v>
      </c>
      <c r="D7" s="761" t="s">
        <v>313</v>
      </c>
      <c r="E7" s="745" t="s">
        <v>313</v>
      </c>
      <c r="F7" s="745" t="s">
        <v>313</v>
      </c>
      <c r="G7" s="745" t="s">
        <v>313</v>
      </c>
      <c r="H7" s="751" t="s">
        <v>314</v>
      </c>
      <c r="I7" s="119" t="s">
        <v>137</v>
      </c>
      <c r="J7" s="88" t="s">
        <v>137</v>
      </c>
      <c r="K7" s="253">
        <v>0.3333333333333333</v>
      </c>
    </row>
    <row r="8" spans="2:11" ht="15" thickBot="1">
      <c r="B8" s="755"/>
      <c r="C8" s="81">
        <v>0.3645833333333333</v>
      </c>
      <c r="D8" s="762"/>
      <c r="E8" s="746"/>
      <c r="F8" s="746"/>
      <c r="G8" s="746"/>
      <c r="H8" s="752"/>
      <c r="I8" s="248" t="s">
        <v>140</v>
      </c>
      <c r="J8" s="242" t="s">
        <v>140</v>
      </c>
      <c r="K8" s="253">
        <v>0.3645833333333333</v>
      </c>
    </row>
    <row r="9" spans="2:11" ht="14.25">
      <c r="B9" s="754">
        <v>2</v>
      </c>
      <c r="C9" s="81">
        <v>0.37152777777777773</v>
      </c>
      <c r="D9" s="762"/>
      <c r="E9" s="746"/>
      <c r="F9" s="746"/>
      <c r="G9" s="746"/>
      <c r="H9" s="752"/>
      <c r="I9" s="248" t="s">
        <v>140</v>
      </c>
      <c r="J9" s="242" t="s">
        <v>140</v>
      </c>
      <c r="K9" s="253">
        <v>0.37152777777777773</v>
      </c>
    </row>
    <row r="10" spans="2:11" ht="15" thickBot="1">
      <c r="B10" s="755"/>
      <c r="C10" s="81">
        <v>0.40277777777777773</v>
      </c>
      <c r="D10" s="762"/>
      <c r="E10" s="747"/>
      <c r="F10" s="747"/>
      <c r="G10" s="746"/>
      <c r="H10" s="752"/>
      <c r="I10" s="248" t="s">
        <v>140</v>
      </c>
      <c r="J10" s="242" t="s">
        <v>140</v>
      </c>
      <c r="K10" s="253">
        <v>0.40277777777777773</v>
      </c>
    </row>
    <row r="11" spans="2:11" ht="14.25">
      <c r="B11" s="754">
        <v>3</v>
      </c>
      <c r="C11" s="81">
        <v>0.40972222222222227</v>
      </c>
      <c r="D11" s="762"/>
      <c r="E11" s="748" t="s">
        <v>314</v>
      </c>
      <c r="F11" s="748" t="s">
        <v>314</v>
      </c>
      <c r="G11" s="746"/>
      <c r="H11" s="752"/>
      <c r="I11" s="248" t="s">
        <v>140</v>
      </c>
      <c r="J11" s="242" t="s">
        <v>140</v>
      </c>
      <c r="K11" s="253">
        <v>0.40972222222222227</v>
      </c>
    </row>
    <row r="12" spans="2:11" ht="15" thickBot="1">
      <c r="B12" s="755"/>
      <c r="C12" s="81">
        <v>0.44097222222222227</v>
      </c>
      <c r="D12" s="763"/>
      <c r="E12" s="750"/>
      <c r="F12" s="750"/>
      <c r="G12" s="747"/>
      <c r="H12" s="752"/>
      <c r="I12" s="249"/>
      <c r="J12" s="89"/>
      <c r="K12" s="253">
        <v>0.44097222222222227</v>
      </c>
    </row>
    <row r="13" spans="2:11" ht="14.25">
      <c r="B13" s="754">
        <v>4</v>
      </c>
      <c r="C13" s="81">
        <v>0.4444444444444444</v>
      </c>
      <c r="D13" s="757" t="s">
        <v>314</v>
      </c>
      <c r="E13" s="750"/>
      <c r="F13" s="750"/>
      <c r="G13" s="748" t="s">
        <v>314</v>
      </c>
      <c r="H13" s="752"/>
      <c r="I13" s="249"/>
      <c r="J13" s="89"/>
      <c r="K13" s="253">
        <v>0.4444444444444444</v>
      </c>
    </row>
    <row r="14" spans="2:11" ht="15.75" customHeight="1" thickBot="1">
      <c r="B14" s="755"/>
      <c r="C14" s="81">
        <v>0.4756944444444444</v>
      </c>
      <c r="D14" s="760"/>
      <c r="E14" s="749"/>
      <c r="F14" s="749"/>
      <c r="G14" s="749"/>
      <c r="H14" s="753"/>
      <c r="I14" s="119"/>
      <c r="J14" s="88"/>
      <c r="K14" s="253">
        <v>0.4756944444444444</v>
      </c>
    </row>
    <row r="15" spans="2:11" ht="15" thickBot="1">
      <c r="B15" s="90" t="s">
        <v>141</v>
      </c>
      <c r="C15" s="91"/>
      <c r="D15" s="92" t="s">
        <v>141</v>
      </c>
      <c r="E15" s="93" t="s">
        <v>141</v>
      </c>
      <c r="F15" s="93" t="s">
        <v>141</v>
      </c>
      <c r="G15" s="93" t="s">
        <v>141</v>
      </c>
      <c r="H15" s="94" t="s">
        <v>141</v>
      </c>
      <c r="I15" s="92" t="s">
        <v>141</v>
      </c>
      <c r="J15" s="95" t="s">
        <v>141</v>
      </c>
      <c r="K15" s="254"/>
    </row>
    <row r="16" spans="2:11" ht="15" customHeight="1">
      <c r="B16" s="754">
        <v>5</v>
      </c>
      <c r="C16" s="81">
        <v>0.49652777777777773</v>
      </c>
      <c r="D16" s="757" t="s">
        <v>314</v>
      </c>
      <c r="E16" s="748" t="s">
        <v>314</v>
      </c>
      <c r="F16" s="748" t="s">
        <v>314</v>
      </c>
      <c r="G16" s="748" t="s">
        <v>314</v>
      </c>
      <c r="H16" s="751" t="s">
        <v>314</v>
      </c>
      <c r="I16" s="119"/>
      <c r="J16" s="88"/>
      <c r="K16" s="253">
        <v>0.49652777777777773</v>
      </c>
    </row>
    <row r="17" spans="2:11" ht="12.75" thickBot="1">
      <c r="B17" s="755"/>
      <c r="C17" s="81">
        <v>0.5277777777777778</v>
      </c>
      <c r="D17" s="758"/>
      <c r="E17" s="750"/>
      <c r="F17" s="750"/>
      <c r="G17" s="750"/>
      <c r="H17" s="752"/>
      <c r="I17" s="119"/>
      <c r="J17" s="88"/>
      <c r="K17" s="253">
        <v>0.5277777777777778</v>
      </c>
    </row>
    <row r="18" spans="2:11" ht="12">
      <c r="B18" s="754">
        <v>6</v>
      </c>
      <c r="C18" s="81">
        <v>0.5347222222222222</v>
      </c>
      <c r="D18" s="758"/>
      <c r="E18" s="750"/>
      <c r="F18" s="750"/>
      <c r="G18" s="750"/>
      <c r="H18" s="752"/>
      <c r="I18" s="119"/>
      <c r="J18" s="88"/>
      <c r="K18" s="253">
        <v>0.5347222222222222</v>
      </c>
    </row>
    <row r="19" spans="2:11" ht="12.75" thickBot="1">
      <c r="B19" s="755"/>
      <c r="C19" s="81">
        <v>0.5659722222222222</v>
      </c>
      <c r="D19" s="758"/>
      <c r="E19" s="750"/>
      <c r="F19" s="750"/>
      <c r="G19" s="750"/>
      <c r="H19" s="752"/>
      <c r="I19" s="119"/>
      <c r="J19" s="88"/>
      <c r="K19" s="253">
        <v>0.5659722222222222</v>
      </c>
    </row>
    <row r="20" spans="2:11" ht="12">
      <c r="B20" s="754">
        <v>7</v>
      </c>
      <c r="C20" s="81">
        <v>0.5694444444444444</v>
      </c>
      <c r="D20" s="758"/>
      <c r="E20" s="750"/>
      <c r="F20" s="750"/>
      <c r="G20" s="750"/>
      <c r="H20" s="752"/>
      <c r="I20" s="119"/>
      <c r="J20" s="88"/>
      <c r="K20" s="253">
        <v>0.5694444444444444</v>
      </c>
    </row>
    <row r="21" spans="2:11" ht="12.75" thickBot="1">
      <c r="B21" s="755"/>
      <c r="C21" s="81">
        <v>0.6006944444444444</v>
      </c>
      <c r="D21" s="758"/>
      <c r="E21" s="750"/>
      <c r="F21" s="750"/>
      <c r="G21" s="750"/>
      <c r="H21" s="752"/>
      <c r="I21" s="119"/>
      <c r="J21" s="88"/>
      <c r="K21" s="253">
        <v>0.6006944444444444</v>
      </c>
    </row>
    <row r="22" spans="2:11" ht="12">
      <c r="B22" s="754">
        <v>8</v>
      </c>
      <c r="C22" s="81">
        <v>0.6041666666666666</v>
      </c>
      <c r="D22" s="758"/>
      <c r="E22" s="750"/>
      <c r="F22" s="750"/>
      <c r="G22" s="750"/>
      <c r="H22" s="752"/>
      <c r="I22" s="119"/>
      <c r="J22" s="88"/>
      <c r="K22" s="253">
        <v>0.6041666666666666</v>
      </c>
    </row>
    <row r="23" spans="2:11" ht="15" thickBot="1">
      <c r="B23" s="755"/>
      <c r="C23" s="96">
        <v>0.6354166666666666</v>
      </c>
      <c r="D23" s="759"/>
      <c r="E23" s="756"/>
      <c r="F23" s="756"/>
      <c r="G23" s="756"/>
      <c r="H23" s="753"/>
      <c r="I23" s="250"/>
      <c r="J23" s="251"/>
      <c r="K23" s="255">
        <v>0.6354166666666666</v>
      </c>
    </row>
    <row r="24" spans="3:11" ht="14.25">
      <c r="C24" s="97">
        <v>0.6666666666666666</v>
      </c>
      <c r="D24" s="62" t="s">
        <v>142</v>
      </c>
      <c r="E24" s="62" t="s">
        <v>142</v>
      </c>
      <c r="F24" s="62" t="s">
        <v>142</v>
      </c>
      <c r="G24" s="62" t="s">
        <v>142</v>
      </c>
      <c r="H24" s="62" t="s">
        <v>142</v>
      </c>
      <c r="I24" s="243" t="s">
        <v>143</v>
      </c>
      <c r="J24" s="244" t="s">
        <v>143</v>
      </c>
      <c r="K24" s="98">
        <v>0.6666666666666666</v>
      </c>
    </row>
    <row r="25" spans="3:11" ht="14.25">
      <c r="C25" s="99">
        <v>0.7083333333333334</v>
      </c>
      <c r="D25" s="5" t="s">
        <v>142</v>
      </c>
      <c r="E25" s="5" t="s">
        <v>142</v>
      </c>
      <c r="F25" s="5" t="s">
        <v>142</v>
      </c>
      <c r="G25" s="5" t="s">
        <v>142</v>
      </c>
      <c r="H25" s="5" t="s">
        <v>144</v>
      </c>
      <c r="I25" s="245" t="s">
        <v>143</v>
      </c>
      <c r="J25" s="242" t="s">
        <v>143</v>
      </c>
      <c r="K25" s="86">
        <v>0.7083333333333334</v>
      </c>
    </row>
    <row r="26" spans="3:11" ht="14.25">
      <c r="C26" s="99">
        <v>0.75</v>
      </c>
      <c r="D26" s="245" t="s">
        <v>145</v>
      </c>
      <c r="E26" s="245" t="s">
        <v>146</v>
      </c>
      <c r="F26" s="245" t="s">
        <v>146</v>
      </c>
      <c r="G26" s="245" t="s">
        <v>146</v>
      </c>
      <c r="H26" s="5" t="s">
        <v>147</v>
      </c>
      <c r="I26" s="5"/>
      <c r="J26" s="5" t="s">
        <v>148</v>
      </c>
      <c r="K26" s="86">
        <v>0.75</v>
      </c>
    </row>
    <row r="27" spans="3:11" ht="14.25">
      <c r="C27" s="99">
        <v>0.7916666666666666</v>
      </c>
      <c r="D27" s="245" t="s">
        <v>145</v>
      </c>
      <c r="E27" s="245" t="s">
        <v>146</v>
      </c>
      <c r="F27" s="245" t="s">
        <v>146</v>
      </c>
      <c r="G27" s="245" t="s">
        <v>146</v>
      </c>
      <c r="H27" s="5" t="s">
        <v>147</v>
      </c>
      <c r="I27" s="5"/>
      <c r="J27" s="5" t="s">
        <v>148</v>
      </c>
      <c r="K27" s="86">
        <v>0.7916666666666666</v>
      </c>
    </row>
    <row r="28" spans="3:11" ht="14.25">
      <c r="C28" s="99">
        <v>0.8333333333333334</v>
      </c>
      <c r="D28" s="245" t="s">
        <v>145</v>
      </c>
      <c r="E28" s="245" t="s">
        <v>146</v>
      </c>
      <c r="F28" s="245" t="s">
        <v>146</v>
      </c>
      <c r="G28" s="245" t="s">
        <v>146</v>
      </c>
      <c r="H28" s="5" t="s">
        <v>147</v>
      </c>
      <c r="I28" s="5"/>
      <c r="J28" s="5" t="s">
        <v>148</v>
      </c>
      <c r="K28" s="86">
        <v>0.8333333333333334</v>
      </c>
    </row>
    <row r="29" spans="3:11" ht="12">
      <c r="C29" s="99">
        <v>0.875</v>
      </c>
      <c r="D29" s="5" t="s">
        <v>149</v>
      </c>
      <c r="E29" s="5" t="s">
        <v>149</v>
      </c>
      <c r="F29" s="5" t="s">
        <v>149</v>
      </c>
      <c r="G29" s="5" t="s">
        <v>149</v>
      </c>
      <c r="H29" s="5" t="s">
        <v>149</v>
      </c>
      <c r="I29" s="5" t="s">
        <v>149</v>
      </c>
      <c r="J29" s="5" t="s">
        <v>149</v>
      </c>
      <c r="K29" s="86">
        <v>0.875</v>
      </c>
    </row>
    <row r="30" spans="3:11" ht="12">
      <c r="C30" s="99">
        <v>0.9166666666666666</v>
      </c>
      <c r="D30" s="5" t="s">
        <v>149</v>
      </c>
      <c r="E30" s="5" t="s">
        <v>149</v>
      </c>
      <c r="F30" s="5" t="s">
        <v>149</v>
      </c>
      <c r="G30" s="5" t="s">
        <v>149</v>
      </c>
      <c r="H30" s="5" t="s">
        <v>149</v>
      </c>
      <c r="I30" s="5" t="s">
        <v>149</v>
      </c>
      <c r="J30" s="5" t="s">
        <v>149</v>
      </c>
      <c r="K30" s="86">
        <v>0.9166666666666666</v>
      </c>
    </row>
    <row r="31" spans="3:11" ht="12">
      <c r="C31" s="99">
        <v>0.9583333333333334</v>
      </c>
      <c r="D31" s="100" t="s">
        <v>138</v>
      </c>
      <c r="E31" s="100" t="s">
        <v>138</v>
      </c>
      <c r="F31" s="100" t="s">
        <v>138</v>
      </c>
      <c r="G31" s="100" t="s">
        <v>138</v>
      </c>
      <c r="H31" s="100" t="s">
        <v>138</v>
      </c>
      <c r="I31" s="100" t="s">
        <v>138</v>
      </c>
      <c r="J31" s="85" t="s">
        <v>138</v>
      </c>
      <c r="K31" s="86">
        <v>0.9583333333333334</v>
      </c>
    </row>
    <row r="32" spans="3:11" ht="12">
      <c r="C32" s="99">
        <v>0</v>
      </c>
      <c r="D32" s="100" t="s">
        <v>138</v>
      </c>
      <c r="E32" s="100" t="s">
        <v>138</v>
      </c>
      <c r="F32" s="100" t="s">
        <v>138</v>
      </c>
      <c r="G32" s="100" t="s">
        <v>138</v>
      </c>
      <c r="H32" s="100" t="s">
        <v>138</v>
      </c>
      <c r="I32" s="100" t="s">
        <v>138</v>
      </c>
      <c r="J32" s="85" t="s">
        <v>138</v>
      </c>
      <c r="K32" s="86">
        <v>0</v>
      </c>
    </row>
    <row r="33" spans="3:11" ht="12">
      <c r="C33" s="99">
        <v>0.041666666666666664</v>
      </c>
      <c r="D33" s="100" t="s">
        <v>138</v>
      </c>
      <c r="E33" s="100" t="s">
        <v>138</v>
      </c>
      <c r="F33" s="100" t="s">
        <v>138</v>
      </c>
      <c r="G33" s="100" t="s">
        <v>138</v>
      </c>
      <c r="H33" s="100" t="s">
        <v>138</v>
      </c>
      <c r="I33" s="100" t="s">
        <v>138</v>
      </c>
      <c r="J33" s="85" t="s">
        <v>138</v>
      </c>
      <c r="K33" s="86">
        <v>0.041666666666666664</v>
      </c>
    </row>
    <row r="34" spans="3:11" ht="12">
      <c r="C34" s="99">
        <v>0.08333333333333333</v>
      </c>
      <c r="D34" s="100" t="s">
        <v>138</v>
      </c>
      <c r="E34" s="100" t="s">
        <v>138</v>
      </c>
      <c r="F34" s="100" t="s">
        <v>138</v>
      </c>
      <c r="G34" s="100" t="s">
        <v>138</v>
      </c>
      <c r="H34" s="100" t="s">
        <v>138</v>
      </c>
      <c r="I34" s="100" t="s">
        <v>138</v>
      </c>
      <c r="J34" s="85" t="s">
        <v>138</v>
      </c>
      <c r="K34" s="86">
        <v>0.08333333333333333</v>
      </c>
    </row>
    <row r="35" spans="3:11" ht="12">
      <c r="C35" s="99">
        <v>0.125</v>
      </c>
      <c r="D35" s="100" t="s">
        <v>138</v>
      </c>
      <c r="E35" s="100" t="s">
        <v>138</v>
      </c>
      <c r="F35" s="100" t="s">
        <v>138</v>
      </c>
      <c r="G35" s="100" t="s">
        <v>138</v>
      </c>
      <c r="H35" s="100" t="s">
        <v>138</v>
      </c>
      <c r="I35" s="100" t="s">
        <v>138</v>
      </c>
      <c r="J35" s="85" t="s">
        <v>138</v>
      </c>
      <c r="K35" s="86">
        <v>0.125</v>
      </c>
    </row>
    <row r="36" spans="3:11" ht="12">
      <c r="C36" s="99">
        <v>0.16666666666666666</v>
      </c>
      <c r="D36" s="100" t="s">
        <v>138</v>
      </c>
      <c r="E36" s="100" t="s">
        <v>138</v>
      </c>
      <c r="F36" s="100" t="s">
        <v>138</v>
      </c>
      <c r="G36" s="100" t="s">
        <v>138</v>
      </c>
      <c r="H36" s="100" t="s">
        <v>138</v>
      </c>
      <c r="I36" s="100" t="s">
        <v>138</v>
      </c>
      <c r="J36" s="85" t="s">
        <v>138</v>
      </c>
      <c r="K36" s="86">
        <v>0.16666666666666666</v>
      </c>
    </row>
    <row r="37" spans="3:11" ht="12">
      <c r="C37" s="99">
        <v>0.20833333333333334</v>
      </c>
      <c r="D37" s="100" t="s">
        <v>138</v>
      </c>
      <c r="E37" s="100" t="s">
        <v>138</v>
      </c>
      <c r="F37" s="100" t="s">
        <v>138</v>
      </c>
      <c r="G37" s="100" t="s">
        <v>138</v>
      </c>
      <c r="H37" s="100" t="s">
        <v>138</v>
      </c>
      <c r="I37" s="100" t="s">
        <v>138</v>
      </c>
      <c r="J37" s="85" t="s">
        <v>138</v>
      </c>
      <c r="K37" s="86">
        <v>0.20833333333333334</v>
      </c>
    </row>
    <row r="38" spans="3:11" ht="12.75" thickBot="1">
      <c r="C38" s="101">
        <v>0.25</v>
      </c>
      <c r="D38" s="102" t="s">
        <v>138</v>
      </c>
      <c r="E38" s="102" t="s">
        <v>138</v>
      </c>
      <c r="F38" s="102" t="s">
        <v>138</v>
      </c>
      <c r="G38" s="102" t="s">
        <v>138</v>
      </c>
      <c r="H38" s="102" t="s">
        <v>138</v>
      </c>
      <c r="I38" s="102" t="s">
        <v>138</v>
      </c>
      <c r="J38" s="103" t="s">
        <v>138</v>
      </c>
      <c r="K38" s="104">
        <v>0.25</v>
      </c>
    </row>
  </sheetData>
  <sheetProtection/>
  <mergeCells count="24">
    <mergeCell ref="D13:D14"/>
    <mergeCell ref="D7:D12"/>
    <mergeCell ref="B20:B21"/>
    <mergeCell ref="B22:B23"/>
    <mergeCell ref="D2:J3"/>
    <mergeCell ref="B4:B6"/>
    <mergeCell ref="B7:B8"/>
    <mergeCell ref="B9:B10"/>
    <mergeCell ref="B11:B12"/>
    <mergeCell ref="B13:B14"/>
    <mergeCell ref="B16:B17"/>
    <mergeCell ref="B18:B19"/>
    <mergeCell ref="H16:H23"/>
    <mergeCell ref="G16:G23"/>
    <mergeCell ref="F16:F23"/>
    <mergeCell ref="E16:E23"/>
    <mergeCell ref="D16:D23"/>
    <mergeCell ref="F7:F10"/>
    <mergeCell ref="G7:G12"/>
    <mergeCell ref="G13:G14"/>
    <mergeCell ref="F11:F14"/>
    <mergeCell ref="H7:H14"/>
    <mergeCell ref="E7:E10"/>
    <mergeCell ref="E11:E14"/>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B3:H37"/>
  <sheetViews>
    <sheetView zoomScalePageLayoutView="0" workbookViewId="0" topLeftCell="B1">
      <selection activeCell="J11" sqref="J11"/>
    </sheetView>
  </sheetViews>
  <sheetFormatPr defaultColWidth="11.421875" defaultRowHeight="12.75"/>
  <cols>
    <col min="2" max="2" width="25.57421875" style="0" bestFit="1" customWidth="1"/>
    <col min="3" max="3" width="11.7109375" style="0" bestFit="1" customWidth="1"/>
    <col min="4" max="4" width="9.421875" style="0" bestFit="1" customWidth="1"/>
    <col min="5" max="5" width="11.00390625" style="0" bestFit="1" customWidth="1"/>
    <col min="6" max="6" width="13.57421875" style="0" bestFit="1" customWidth="1"/>
  </cols>
  <sheetData>
    <row r="2" ht="12.75" thickBot="1"/>
    <row r="3" spans="2:6" ht="13.5" thickBot="1">
      <c r="B3" s="256" t="s">
        <v>324</v>
      </c>
      <c r="C3" s="257" t="s">
        <v>325</v>
      </c>
      <c r="D3" s="257" t="s">
        <v>326</v>
      </c>
      <c r="E3" s="257" t="s">
        <v>327</v>
      </c>
      <c r="F3" s="258" t="s">
        <v>328</v>
      </c>
    </row>
    <row r="4" spans="2:6" ht="12">
      <c r="B4" s="198" t="s">
        <v>329</v>
      </c>
      <c r="C4" s="259">
        <v>9</v>
      </c>
      <c r="D4" s="259">
        <v>6</v>
      </c>
      <c r="E4" s="259">
        <v>3</v>
      </c>
      <c r="F4" s="260">
        <v>27</v>
      </c>
    </row>
    <row r="5" spans="2:8" ht="14.25">
      <c r="B5" s="119" t="s">
        <v>330</v>
      </c>
      <c r="C5" s="5">
        <v>10</v>
      </c>
      <c r="D5" s="5">
        <v>6</v>
      </c>
      <c r="E5" s="5">
        <v>4</v>
      </c>
      <c r="F5" s="261">
        <v>40</v>
      </c>
      <c r="H5" s="262" t="s">
        <v>331</v>
      </c>
    </row>
    <row r="6" spans="2:6" ht="12">
      <c r="B6" s="119" t="s">
        <v>332</v>
      </c>
      <c r="C6" s="5">
        <v>7</v>
      </c>
      <c r="D6" s="5">
        <v>3</v>
      </c>
      <c r="E6" s="5">
        <v>4</v>
      </c>
      <c r="F6" s="178">
        <v>28</v>
      </c>
    </row>
    <row r="7" spans="2:8" ht="14.25">
      <c r="B7" s="119" t="s">
        <v>333</v>
      </c>
      <c r="C7" s="5">
        <v>7</v>
      </c>
      <c r="D7" s="5">
        <v>5</v>
      </c>
      <c r="E7" s="5">
        <v>2</v>
      </c>
      <c r="F7" s="178">
        <v>14</v>
      </c>
      <c r="H7" s="262" t="s">
        <v>334</v>
      </c>
    </row>
    <row r="8" spans="2:6" ht="12">
      <c r="B8" s="119" t="s">
        <v>335</v>
      </c>
      <c r="C8" s="5">
        <v>5</v>
      </c>
      <c r="D8" s="5">
        <v>3</v>
      </c>
      <c r="E8" s="5">
        <v>2</v>
      </c>
      <c r="F8" s="178">
        <v>10</v>
      </c>
    </row>
    <row r="9" spans="2:6" ht="12">
      <c r="B9" s="119" t="s">
        <v>336</v>
      </c>
      <c r="C9" s="5">
        <v>6</v>
      </c>
      <c r="D9" s="5">
        <v>4</v>
      </c>
      <c r="E9" s="5">
        <v>2</v>
      </c>
      <c r="F9" s="178">
        <v>12</v>
      </c>
    </row>
    <row r="10" spans="2:6" ht="12">
      <c r="B10" s="119" t="s">
        <v>337</v>
      </c>
      <c r="C10" s="5">
        <v>6</v>
      </c>
      <c r="D10" s="5">
        <v>4</v>
      </c>
      <c r="E10" s="5">
        <v>2</v>
      </c>
      <c r="F10" s="178">
        <v>12</v>
      </c>
    </row>
    <row r="11" spans="2:6" ht="12.75" thickBot="1">
      <c r="B11" s="199" t="s">
        <v>338</v>
      </c>
      <c r="C11" s="232">
        <v>10</v>
      </c>
      <c r="D11" s="232">
        <v>6</v>
      </c>
      <c r="E11" s="232">
        <v>4</v>
      </c>
      <c r="F11" s="263">
        <v>40</v>
      </c>
    </row>
    <row r="12" spans="2:6" ht="12.75" thickBot="1">
      <c r="B12" s="771"/>
      <c r="C12" s="772"/>
      <c r="D12" s="772"/>
      <c r="E12" s="772"/>
      <c r="F12" s="773"/>
    </row>
    <row r="13" spans="2:6" ht="12.75">
      <c r="B13" s="117" t="s">
        <v>339</v>
      </c>
      <c r="C13" s="259"/>
      <c r="D13" s="259"/>
      <c r="E13" s="259"/>
      <c r="F13" s="260"/>
    </row>
    <row r="14" spans="2:6" ht="12">
      <c r="B14" s="119" t="s">
        <v>340</v>
      </c>
      <c r="C14" s="5">
        <v>10</v>
      </c>
      <c r="D14" s="5">
        <v>6</v>
      </c>
      <c r="E14" s="5">
        <v>4</v>
      </c>
      <c r="F14" s="261">
        <v>40</v>
      </c>
    </row>
    <row r="15" spans="2:6" ht="12">
      <c r="B15" s="119" t="s">
        <v>341</v>
      </c>
      <c r="C15" s="5">
        <v>10</v>
      </c>
      <c r="D15" s="5">
        <v>2</v>
      </c>
      <c r="E15" s="5">
        <v>8</v>
      </c>
      <c r="F15" s="261">
        <v>80</v>
      </c>
    </row>
    <row r="16" spans="2:6" ht="12">
      <c r="B16" s="119" t="s">
        <v>342</v>
      </c>
      <c r="C16" s="5">
        <v>8</v>
      </c>
      <c r="D16" s="5">
        <v>3</v>
      </c>
      <c r="E16" s="5">
        <v>5</v>
      </c>
      <c r="F16" s="261">
        <v>40</v>
      </c>
    </row>
    <row r="17" spans="2:6" ht="12">
      <c r="B17" s="119" t="s">
        <v>343</v>
      </c>
      <c r="C17" s="5">
        <v>7</v>
      </c>
      <c r="D17" s="5">
        <v>6</v>
      </c>
      <c r="E17" s="5">
        <v>1</v>
      </c>
      <c r="F17" s="178">
        <v>7</v>
      </c>
    </row>
    <row r="18" spans="2:6" ht="12.75" thickBot="1">
      <c r="B18" s="199" t="s">
        <v>344</v>
      </c>
      <c r="C18" s="232">
        <v>9</v>
      </c>
      <c r="D18" s="232">
        <v>5</v>
      </c>
      <c r="E18" s="232">
        <v>4</v>
      </c>
      <c r="F18" s="231">
        <v>32</v>
      </c>
    </row>
    <row r="19" spans="2:6" ht="12.75" thickBot="1">
      <c r="B19" s="771"/>
      <c r="C19" s="772"/>
      <c r="D19" s="772"/>
      <c r="E19" s="772"/>
      <c r="F19" s="773"/>
    </row>
    <row r="20" spans="2:6" ht="12.75">
      <c r="B20" s="117" t="s">
        <v>345</v>
      </c>
      <c r="C20" s="259"/>
      <c r="D20" s="259"/>
      <c r="E20" s="259"/>
      <c r="F20" s="260"/>
    </row>
    <row r="21" spans="2:6" ht="12">
      <c r="B21" s="119" t="s">
        <v>165</v>
      </c>
      <c r="C21" s="5">
        <v>9</v>
      </c>
      <c r="D21" s="5">
        <v>7</v>
      </c>
      <c r="E21" s="5">
        <v>2</v>
      </c>
      <c r="F21" s="178">
        <v>18</v>
      </c>
    </row>
    <row r="22" spans="2:6" ht="12">
      <c r="B22" s="119" t="s">
        <v>346</v>
      </c>
      <c r="C22" s="5">
        <v>9</v>
      </c>
      <c r="D22" s="5">
        <v>5</v>
      </c>
      <c r="E22" s="5">
        <v>4</v>
      </c>
      <c r="F22" s="178">
        <v>32</v>
      </c>
    </row>
    <row r="23" spans="2:6" ht="12">
      <c r="B23" s="119" t="s">
        <v>347</v>
      </c>
      <c r="C23" s="5">
        <v>9</v>
      </c>
      <c r="D23" s="5">
        <v>4</v>
      </c>
      <c r="E23" s="5">
        <v>5</v>
      </c>
      <c r="F23" s="261">
        <v>45</v>
      </c>
    </row>
    <row r="24" spans="2:6" ht="12">
      <c r="B24" s="119" t="s">
        <v>348</v>
      </c>
      <c r="C24" s="5">
        <v>7</v>
      </c>
      <c r="D24" s="5">
        <v>3</v>
      </c>
      <c r="E24" s="5">
        <v>4</v>
      </c>
      <c r="F24" s="178">
        <v>28</v>
      </c>
    </row>
    <row r="25" spans="2:6" ht="12.75" thickBot="1">
      <c r="B25" s="199" t="s">
        <v>349</v>
      </c>
      <c r="C25" s="232">
        <v>5</v>
      </c>
      <c r="D25" s="232"/>
      <c r="E25" s="232"/>
      <c r="F25" s="231"/>
    </row>
    <row r="26" spans="2:6" ht="12.75" thickBot="1">
      <c r="B26" s="771"/>
      <c r="C26" s="772"/>
      <c r="D26" s="772"/>
      <c r="E26" s="772"/>
      <c r="F26" s="773"/>
    </row>
    <row r="27" spans="2:6" ht="12.75">
      <c r="B27" s="117" t="s">
        <v>350</v>
      </c>
      <c r="C27" s="259"/>
      <c r="D27" s="259"/>
      <c r="E27" s="259"/>
      <c r="F27" s="260"/>
    </row>
    <row r="28" spans="2:6" ht="12">
      <c r="B28" s="119" t="s">
        <v>351</v>
      </c>
      <c r="C28" s="5">
        <v>10</v>
      </c>
      <c r="D28" s="5">
        <v>6</v>
      </c>
      <c r="E28" s="5">
        <v>4</v>
      </c>
      <c r="F28" s="261">
        <v>40</v>
      </c>
    </row>
    <row r="29" spans="2:6" ht="12">
      <c r="B29" s="119" t="s">
        <v>352</v>
      </c>
      <c r="C29" s="5">
        <v>9</v>
      </c>
      <c r="D29" s="5">
        <v>5</v>
      </c>
      <c r="E29" s="5">
        <v>4</v>
      </c>
      <c r="F29" s="178">
        <v>32</v>
      </c>
    </row>
    <row r="30" spans="2:6" ht="12.75" thickBot="1">
      <c r="B30" s="199" t="s">
        <v>353</v>
      </c>
      <c r="C30" s="232">
        <v>9</v>
      </c>
      <c r="D30" s="232">
        <v>5</v>
      </c>
      <c r="E30" s="232">
        <v>4</v>
      </c>
      <c r="F30" s="231">
        <v>32</v>
      </c>
    </row>
    <row r="31" spans="2:6" ht="12.75" thickBot="1">
      <c r="B31" s="771"/>
      <c r="C31" s="772"/>
      <c r="D31" s="772"/>
      <c r="E31" s="772"/>
      <c r="F31" s="773"/>
    </row>
    <row r="32" spans="2:6" ht="12.75">
      <c r="B32" s="117" t="s">
        <v>354</v>
      </c>
      <c r="C32" s="259"/>
      <c r="D32" s="259"/>
      <c r="E32" s="259"/>
      <c r="F32" s="260"/>
    </row>
    <row r="33" spans="2:6" ht="12">
      <c r="B33" s="119" t="s">
        <v>355</v>
      </c>
      <c r="C33" s="5">
        <v>9</v>
      </c>
      <c r="D33" s="5">
        <v>7</v>
      </c>
      <c r="E33" s="5">
        <v>2</v>
      </c>
      <c r="F33" s="178">
        <v>18</v>
      </c>
    </row>
    <row r="34" spans="2:6" ht="12">
      <c r="B34" s="119" t="s">
        <v>356</v>
      </c>
      <c r="C34" s="5">
        <v>9</v>
      </c>
      <c r="D34" s="5">
        <v>5</v>
      </c>
      <c r="E34" s="5">
        <v>4</v>
      </c>
      <c r="F34" s="178">
        <v>32</v>
      </c>
    </row>
    <row r="35" spans="2:6" ht="12">
      <c r="B35" s="119" t="s">
        <v>27</v>
      </c>
      <c r="C35" s="5">
        <v>10</v>
      </c>
      <c r="D35" s="5">
        <v>6</v>
      </c>
      <c r="E35" s="5">
        <v>4</v>
      </c>
      <c r="F35" s="261">
        <v>40</v>
      </c>
    </row>
    <row r="36" spans="2:6" ht="12">
      <c r="B36" s="119" t="s">
        <v>357</v>
      </c>
      <c r="C36" s="5">
        <v>7</v>
      </c>
      <c r="D36" s="5">
        <v>8</v>
      </c>
      <c r="E36" s="5">
        <v>1</v>
      </c>
      <c r="F36" s="178">
        <v>7</v>
      </c>
    </row>
    <row r="37" spans="2:6" ht="12.75" thickBot="1">
      <c r="B37" s="199" t="s">
        <v>358</v>
      </c>
      <c r="C37" s="232">
        <v>6</v>
      </c>
      <c r="D37" s="232">
        <v>7</v>
      </c>
      <c r="E37" s="232">
        <v>-1</v>
      </c>
      <c r="F37" s="231">
        <v>6</v>
      </c>
    </row>
  </sheetData>
  <sheetProtection/>
  <mergeCells count="4">
    <mergeCell ref="B12:F12"/>
    <mergeCell ref="B19:F19"/>
    <mergeCell ref="B26:F26"/>
    <mergeCell ref="B31:F31"/>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L34"/>
  <sheetViews>
    <sheetView zoomScalePageLayoutView="0" workbookViewId="0" topLeftCell="A1">
      <selection activeCell="I31" sqref="I31"/>
    </sheetView>
  </sheetViews>
  <sheetFormatPr defaultColWidth="11.421875" defaultRowHeight="12.75"/>
  <cols>
    <col min="1" max="1" width="18.140625" style="0" bestFit="1" customWidth="1"/>
    <col min="7" max="7" width="23.421875" style="0" bestFit="1" customWidth="1"/>
  </cols>
  <sheetData>
    <row r="1" ht="12.75" thickBot="1"/>
    <row r="2" spans="1:8" ht="14.25">
      <c r="A2" s="105" t="s">
        <v>420</v>
      </c>
      <c r="B2" s="325"/>
      <c r="C2" s="325"/>
      <c r="D2" s="325"/>
      <c r="E2" s="325"/>
      <c r="F2" s="807"/>
      <c r="G2" s="808"/>
      <c r="H2" s="809"/>
    </row>
    <row r="3" spans="2:8" ht="12">
      <c r="B3" s="325"/>
      <c r="C3" s="325"/>
      <c r="D3" s="325"/>
      <c r="E3" s="325"/>
      <c r="F3" s="810"/>
      <c r="G3" s="811"/>
      <c r="H3" s="812"/>
    </row>
    <row r="4" spans="2:8" ht="12.75" thickBot="1">
      <c r="B4" s="325"/>
      <c r="C4" s="325"/>
      <c r="D4" s="325"/>
      <c r="E4" s="325"/>
      <c r="F4" s="813"/>
      <c r="G4" s="814"/>
      <c r="H4" s="815"/>
    </row>
    <row r="5" ht="12.75" thickBot="1"/>
    <row r="6" spans="1:9" ht="21">
      <c r="A6" s="106" t="s">
        <v>421</v>
      </c>
      <c r="B6" s="328"/>
      <c r="C6" s="326"/>
      <c r="D6" s="326"/>
      <c r="E6" s="798"/>
      <c r="F6" s="799"/>
      <c r="G6" s="799"/>
      <c r="H6" s="799"/>
      <c r="I6" s="800"/>
    </row>
    <row r="7" spans="1:9" ht="14.25">
      <c r="A7" s="105" t="s">
        <v>150</v>
      </c>
      <c r="B7" s="326"/>
      <c r="C7" s="326"/>
      <c r="D7" s="326"/>
      <c r="E7" s="801"/>
      <c r="F7" s="802"/>
      <c r="G7" s="802"/>
      <c r="H7" s="802"/>
      <c r="I7" s="803"/>
    </row>
    <row r="8" spans="1:9" ht="14.25">
      <c r="A8" s="105"/>
      <c r="B8" s="326"/>
      <c r="C8" s="326"/>
      <c r="D8" s="326"/>
      <c r="E8" s="801"/>
      <c r="F8" s="802"/>
      <c r="G8" s="802"/>
      <c r="H8" s="802"/>
      <c r="I8" s="803"/>
    </row>
    <row r="9" spans="1:9" ht="15" thickBot="1">
      <c r="A9" s="105"/>
      <c r="B9" s="326"/>
      <c r="C9" s="326"/>
      <c r="D9" s="326"/>
      <c r="E9" s="804"/>
      <c r="F9" s="805"/>
      <c r="G9" s="805"/>
      <c r="H9" s="805"/>
      <c r="I9" s="806"/>
    </row>
    <row r="10" ht="15" thickBot="1">
      <c r="A10" s="105"/>
    </row>
    <row r="11" spans="1:12" ht="21">
      <c r="A11" s="106" t="s">
        <v>153</v>
      </c>
      <c r="B11" s="789"/>
      <c r="C11" s="790"/>
      <c r="D11" s="790"/>
      <c r="E11" s="790"/>
      <c r="F11" s="791"/>
      <c r="G11" s="329" t="s">
        <v>153</v>
      </c>
      <c r="H11" s="774"/>
      <c r="I11" s="775"/>
      <c r="J11" s="775"/>
      <c r="K11" s="775"/>
      <c r="L11" s="776"/>
    </row>
    <row r="12" spans="1:12" ht="14.25">
      <c r="A12" s="105" t="s">
        <v>151</v>
      </c>
      <c r="B12" s="792"/>
      <c r="C12" s="793"/>
      <c r="D12" s="793"/>
      <c r="E12" s="793"/>
      <c r="F12" s="794"/>
      <c r="G12" s="330" t="s">
        <v>152</v>
      </c>
      <c r="H12" s="777"/>
      <c r="I12" s="778"/>
      <c r="J12" s="778"/>
      <c r="K12" s="778"/>
      <c r="L12" s="779"/>
    </row>
    <row r="13" spans="1:12" ht="14.25">
      <c r="A13" s="105"/>
      <c r="B13" s="792"/>
      <c r="C13" s="793"/>
      <c r="D13" s="793"/>
      <c r="E13" s="793"/>
      <c r="F13" s="794"/>
      <c r="G13" s="330"/>
      <c r="H13" s="777"/>
      <c r="I13" s="778"/>
      <c r="J13" s="778"/>
      <c r="K13" s="778"/>
      <c r="L13" s="779"/>
    </row>
    <row r="14" spans="1:12" ht="14.25">
      <c r="A14" s="105"/>
      <c r="B14" s="792"/>
      <c r="C14" s="793"/>
      <c r="D14" s="793"/>
      <c r="E14" s="793"/>
      <c r="F14" s="794"/>
      <c r="G14" s="330"/>
      <c r="H14" s="777"/>
      <c r="I14" s="778"/>
      <c r="J14" s="778"/>
      <c r="K14" s="778"/>
      <c r="L14" s="779"/>
    </row>
    <row r="15" spans="1:12" ht="15" thickBot="1">
      <c r="A15" s="105"/>
      <c r="B15" s="795"/>
      <c r="C15" s="796"/>
      <c r="D15" s="796"/>
      <c r="E15" s="796"/>
      <c r="F15" s="797"/>
      <c r="G15" s="330"/>
      <c r="H15" s="780"/>
      <c r="I15" s="781"/>
      <c r="J15" s="781"/>
      <c r="K15" s="781"/>
      <c r="L15" s="782"/>
    </row>
    <row r="16" ht="12">
      <c r="G16" s="331"/>
    </row>
    <row r="17" ht="12.75" thickBot="1">
      <c r="G17" s="331"/>
    </row>
    <row r="18" spans="1:12" ht="21">
      <c r="A18" s="106" t="s">
        <v>154</v>
      </c>
      <c r="B18" s="774" t="s">
        <v>155</v>
      </c>
      <c r="C18" s="775"/>
      <c r="D18" s="775"/>
      <c r="E18" s="775"/>
      <c r="F18" s="776"/>
      <c r="G18" s="329" t="s">
        <v>154</v>
      </c>
      <c r="H18" s="783" t="s">
        <v>156</v>
      </c>
      <c r="I18" s="784"/>
      <c r="J18" s="784"/>
      <c r="K18" s="784"/>
      <c r="L18" s="785"/>
    </row>
    <row r="19" spans="1:12" ht="14.25">
      <c r="A19" s="105" t="s">
        <v>151</v>
      </c>
      <c r="B19" s="777"/>
      <c r="C19" s="778"/>
      <c r="D19" s="778"/>
      <c r="E19" s="778"/>
      <c r="F19" s="779"/>
      <c r="G19" s="330" t="s">
        <v>152</v>
      </c>
      <c r="H19" s="771"/>
      <c r="I19" s="772"/>
      <c r="J19" s="772"/>
      <c r="K19" s="772"/>
      <c r="L19" s="773"/>
    </row>
    <row r="20" spans="2:12" ht="12">
      <c r="B20" s="777"/>
      <c r="C20" s="778"/>
      <c r="D20" s="778"/>
      <c r="E20" s="778"/>
      <c r="F20" s="779"/>
      <c r="G20" s="331"/>
      <c r="H20" s="771"/>
      <c r="I20" s="772"/>
      <c r="J20" s="772"/>
      <c r="K20" s="772"/>
      <c r="L20" s="773"/>
    </row>
    <row r="21" spans="2:12" ht="12">
      <c r="B21" s="777"/>
      <c r="C21" s="778"/>
      <c r="D21" s="778"/>
      <c r="E21" s="778"/>
      <c r="F21" s="779"/>
      <c r="H21" s="771"/>
      <c r="I21" s="772"/>
      <c r="J21" s="772"/>
      <c r="K21" s="772"/>
      <c r="L21" s="773"/>
    </row>
    <row r="22" spans="2:12" ht="12">
      <c r="B22" s="777"/>
      <c r="C22" s="778"/>
      <c r="D22" s="778"/>
      <c r="E22" s="778"/>
      <c r="F22" s="779"/>
      <c r="H22" s="771"/>
      <c r="I22" s="772"/>
      <c r="J22" s="772"/>
      <c r="K22" s="772"/>
      <c r="L22" s="773"/>
    </row>
    <row r="23" spans="2:12" ht="12">
      <c r="B23" s="777"/>
      <c r="C23" s="778"/>
      <c r="D23" s="778"/>
      <c r="E23" s="778"/>
      <c r="F23" s="779"/>
      <c r="H23" s="771"/>
      <c r="I23" s="772"/>
      <c r="J23" s="772"/>
      <c r="K23" s="772"/>
      <c r="L23" s="773"/>
    </row>
    <row r="24" spans="2:12" ht="12">
      <c r="B24" s="777"/>
      <c r="C24" s="778"/>
      <c r="D24" s="778"/>
      <c r="E24" s="778"/>
      <c r="F24" s="779"/>
      <c r="H24" s="771"/>
      <c r="I24" s="772"/>
      <c r="J24" s="772"/>
      <c r="K24" s="772"/>
      <c r="L24" s="773"/>
    </row>
    <row r="25" spans="2:12" ht="12.75" thickBot="1">
      <c r="B25" s="780"/>
      <c r="C25" s="781"/>
      <c r="D25" s="781"/>
      <c r="E25" s="781"/>
      <c r="F25" s="782"/>
      <c r="H25" s="786"/>
      <c r="I25" s="787"/>
      <c r="J25" s="787"/>
      <c r="K25" s="787"/>
      <c r="L25" s="788"/>
    </row>
    <row r="27" spans="7:10" ht="21">
      <c r="G27" s="106" t="s">
        <v>157</v>
      </c>
      <c r="H27" t="s">
        <v>158</v>
      </c>
      <c r="I27" t="s">
        <v>159</v>
      </c>
      <c r="J27" t="s">
        <v>160</v>
      </c>
    </row>
    <row r="28" spans="7:10" ht="13.5">
      <c r="G28" s="108" t="s">
        <v>422</v>
      </c>
      <c r="H28" s="109"/>
      <c r="I28" s="109"/>
      <c r="J28" s="109"/>
    </row>
    <row r="29" spans="7:10" ht="13.5">
      <c r="G29" s="108" t="s">
        <v>423</v>
      </c>
      <c r="H29" s="109"/>
      <c r="I29" s="109"/>
      <c r="J29" s="109"/>
    </row>
    <row r="30" spans="7:10" ht="13.5">
      <c r="G30" s="108" t="s">
        <v>161</v>
      </c>
      <c r="H30" s="109"/>
      <c r="I30" s="109"/>
      <c r="J30" s="109"/>
    </row>
    <row r="31" spans="7:10" ht="13.5">
      <c r="G31" s="108" t="s">
        <v>424</v>
      </c>
      <c r="H31" s="109"/>
      <c r="I31" s="109"/>
      <c r="J31" s="109"/>
    </row>
    <row r="32" spans="7:10" ht="13.5">
      <c r="G32" s="108" t="s">
        <v>162</v>
      </c>
      <c r="H32" s="109"/>
      <c r="I32" s="109"/>
      <c r="J32" s="109"/>
    </row>
    <row r="33" spans="7:10" ht="13.5">
      <c r="G33" s="108" t="s">
        <v>163</v>
      </c>
      <c r="H33" s="109"/>
      <c r="I33" s="109"/>
      <c r="J33" s="109"/>
    </row>
    <row r="34" spans="7:10" ht="13.5">
      <c r="G34" s="108" t="s">
        <v>164</v>
      </c>
      <c r="H34" s="109"/>
      <c r="I34" s="109"/>
      <c r="J34" s="109"/>
    </row>
  </sheetData>
  <sheetProtection/>
  <mergeCells count="6">
    <mergeCell ref="B18:F25"/>
    <mergeCell ref="H18:L25"/>
    <mergeCell ref="B11:F15"/>
    <mergeCell ref="H11:L15"/>
    <mergeCell ref="E6:I9"/>
    <mergeCell ref="F2:H4"/>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Anton Bjørndalen</dc:creator>
  <cp:keywords/>
  <dc:description/>
  <cp:lastModifiedBy>Hans Anton Bjørndalen</cp:lastModifiedBy>
  <cp:lastPrinted>2017-04-28T11:16:13Z</cp:lastPrinted>
  <dcterms:created xsi:type="dcterms:W3CDTF">1997-01-16T18:32:43Z</dcterms:created>
  <dcterms:modified xsi:type="dcterms:W3CDTF">2019-08-15T09:21:37Z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